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H:\DFE\FEADER\0. FEADER-23-27\07-SUIVI-TRANSVERSAL\5-EURO-PAC\4_SYSTEME D'INFORMATION FEADER\13 - Feuille de dépense\Leader\"/>
    </mc:Choice>
  </mc:AlternateContent>
  <bookViews>
    <workbookView xWindow="0" yWindow="0" windowWidth="16380" windowHeight="8205" tabRatio="500"/>
  </bookViews>
  <sheets>
    <sheet name="Notice d'accueil" sheetId="1" r:id="rId1"/>
    <sheet name="Dépenses sur devis" sheetId="2" r:id="rId2"/>
    <sheet name="Dépenses devis_proratisés" sheetId="3" r:id="rId3"/>
    <sheet name="Dépenses de rémunération" sheetId="4" r:id="rId4"/>
    <sheet name="Frais mission sur frais réels" sheetId="5" r:id="rId5"/>
    <sheet name="Frais mission_barèmes_forfaits" sheetId="6" r:id="rId6"/>
    <sheet name="Coûts indirects" sheetId="7" r:id="rId7"/>
    <sheet name="Recettes générées" sheetId="8" r:id="rId8"/>
    <sheet name="Synthèse des dépenses" sheetId="10" r:id="rId9"/>
  </sheets>
  <externalReferences>
    <externalReference r:id="rId10"/>
  </externalReferences>
  <definedNames>
    <definedName name="à_choisir_dans_le_menu_déroulant" localSheetId="6">#REF!</definedName>
    <definedName name="à_choisir_dans_le_menu_déroulant" localSheetId="3">#REF!</definedName>
    <definedName name="à_choisir_dans_le_menu_déroulant" localSheetId="2">#REF!</definedName>
    <definedName name="à_choisir_dans_le_menu_déroulant" localSheetId="4">#REF!</definedName>
    <definedName name="à_choisir_dans_le_menu_déroulant" localSheetId="5">#REF!</definedName>
    <definedName name="à_choisir_dans_le_menu_déroulant" localSheetId="0">#REF!</definedName>
    <definedName name="à_choisir_dans_le_menu_déroulant" localSheetId="7">#REF!</definedName>
    <definedName name="à_choisir_dans_le_menu_déroulant" localSheetId="8">#REF!</definedName>
    <definedName name="à_choisir_dans_le_menu_déroulant">#REF!</definedName>
    <definedName name="DepCUeligible">'[1]Dépenses de rémunération CU'!$U$5:$U$304</definedName>
    <definedName name="DepCUpartenaire">'[1]Dépenses de rémunération CU'!$O$5:$O$304</definedName>
    <definedName name="DepCUposte">'[1]Dépenses de rémunération CU'!$P$5:$P$304</definedName>
    <definedName name="DepCUpresente">'[1]Dépenses de rémunération CU'!$J$5:$J$304</definedName>
    <definedName name="DepProrateligible">'[1]Dépenses proratisées'!$AB$5:$AB$304</definedName>
    <definedName name="DepproratPartenaire">'[1]Dépenses proratisées'!$S$5:$S$304</definedName>
    <definedName name="DepProratposte">'[1]Dépenses proratisées'!$T$5:$T$304</definedName>
    <definedName name="DepProratpresente">'[1]Dépenses proratisées'!$N$5:$N$304</definedName>
    <definedName name="Deptauxforfeligible">'[1]Dépenses taux forfaitaires'!$O$5:$O$54</definedName>
    <definedName name="Deptauxforfpartenaire">'[1]Dépenses taux forfaitaires'!$L$5:$L$54</definedName>
    <definedName name="Deptauxforfposte">'[1]Dépenses taux forfaitaires'!$J$5:$J$54</definedName>
    <definedName name="Deptauxforfpresente">'[1]Dépenses taux forfaitaires'!$H$5:$H$54</definedName>
    <definedName name="Deviseligible">'[1]Dépenses sur devis'!$AR$5:$AR$304</definedName>
    <definedName name="Devispartenaire">'[1]Dépenses sur devis'!$AC$5:$AC$304</definedName>
    <definedName name="Devisposte">'[1]Dépenses sur devis'!$AB$5:$AB$304</definedName>
    <definedName name="Devispresente">'[1]Dépenses sur devis'!$W$5:$W$604</definedName>
    <definedName name="P.Z.Gestion_de_la_feuille" localSheetId="6">#REF!</definedName>
    <definedName name="P.Z.Gestion_de_la_feuille" localSheetId="3">#REF!</definedName>
    <definedName name="P.Z.Gestion_de_la_feuille" localSheetId="2">#REF!</definedName>
    <definedName name="P.Z.Gestion_de_la_feuille" localSheetId="4">#REF!</definedName>
    <definedName name="P.Z.Gestion_de_la_feuille" localSheetId="5">#REF!</definedName>
    <definedName name="P.Z.Gestion_de_la_feuille" localSheetId="0">#REF!</definedName>
    <definedName name="P.Z.Gestion_de_la_feuille" localSheetId="7">#REF!</definedName>
    <definedName name="P.Z.Gestion_de_la_feuille" localSheetId="8">#REF!</definedName>
    <definedName name="P.Z.Gestion_de_la_feuille">#REF!</definedName>
    <definedName name="P_Z_0_B_COLONNE_COMMENTAIRE_SI_INDICATION_STANDARD" localSheetId="2">#REF!</definedName>
    <definedName name="P_Z_0_B_COLONNE_COMMENTAIRE_SI_INDICATION_STANDARD" localSheetId="0">#REF!</definedName>
    <definedName name="P_Z_0_B_COLONNE_COMMENTAIRE_SI_INDICATION_STANDARD">#REF!</definedName>
    <definedName name="P_Z_0_B_COLONNE_COMMENTAIRE_SI_LIBELLE_STANDARD" localSheetId="2">#REF!</definedName>
    <definedName name="P_Z_0_B_COLONNE_COMMENTAIRE_SI_LIBELLE_STANDARD">#REF!</definedName>
    <definedName name="P_Z_0_B_COLONNE_MOTIFS_INELIGIBILITE_INDICATION_STANDARD" localSheetId="2">#REF!</definedName>
    <definedName name="P_Z_0_B_COLONNE_MOTIFS_INELIGIBILITE_INDICATION_STANDARD">#REF!</definedName>
    <definedName name="P_Z_0_B_COLONNE_MOTIFS_INELIGIBILITE_LIBELLE_STANDARD" localSheetId="2">#REF!</definedName>
    <definedName name="P_Z_0_B_COLONNE_MOTIFS_INELIGIBILITE_LIBELLE_STANDARD">#REF!</definedName>
    <definedName name="P_Z_0_B_COLONNE_MT_ELIGIBLE_LIBELLE_STANDARD" localSheetId="2">#REF!</definedName>
    <definedName name="P_Z_0_B_COLONNE_MT_ELIGIBLE_LIBELLE_STANDARD">#REF!</definedName>
    <definedName name="P_Z_0_B_COLONNE_MT_INELIGIBLE_LIBELLE_STANDARD" localSheetId="2">#REF!</definedName>
    <definedName name="P_Z_0_B_COLONNE_MT_INELIGIBLE_LIBELLE_STANDARD">#REF!</definedName>
    <definedName name="P_Z_0_B_COLONNE_MT_MAX_LIBELLE_STANDARD" localSheetId="2">#REF!</definedName>
    <definedName name="P_Z_0_B_COLONNE_MT_MAX_LIBELLE_STANDARD">#REF!</definedName>
    <definedName name="P_Z_0_B_COLONNE_MT_PRES_HT_INDICATION_STANDARD" localSheetId="2">#REF!</definedName>
    <definedName name="P_Z_0_B_COLONNE_MT_PRES_HT_INDICATION_STANDARD">#REF!</definedName>
    <definedName name="P_Z_0_B_COLONNE_MT_PRES_HT_LIBELLE_STANDARD" localSheetId="2">#REF!</definedName>
    <definedName name="P_Z_0_B_COLONNE_MT_PRES_HT_LIBELLE_STANDARD">#REF!</definedName>
    <definedName name="P_Z_0_B_COLONNE_MT_PRES_INDICATION_STANDARD" localSheetId="2">#REF!</definedName>
    <definedName name="P_Z_0_B_COLONNE_MT_PRES_INDICATION_STANDARD">#REF!</definedName>
    <definedName name="P_Z_0_B_COLONNE_MT_PRES_LIBELLE_STANDARD" localSheetId="2">#REF!</definedName>
    <definedName name="P_Z_0_B_COLONNE_MT_PRES_LIBELLE_STANDARD">#REF!</definedName>
    <definedName name="P_Z_0_B_COLONNE_MT_PRES_TVA_INDICATION_STANDARD" localSheetId="2">#REF!</definedName>
    <definedName name="P_Z_0_B_COLONNE_MT_PRES_TVA_INDICATION_STANDARD">#REF!</definedName>
    <definedName name="P_Z_0_B_COLONNE_MT_PRES_TVA_LIBELLE_STANDARD" localSheetId="2">#REF!</definedName>
    <definedName name="P_Z_0_B_COLONNE_MT_PRES_TVA_LIBELLE_STANDARD">#REF!</definedName>
    <definedName name="P_Z_0_B_COLONNE_MT_RAISONNABLE_LIBELLE_STANDARD" localSheetId="2">#REF!</definedName>
    <definedName name="P_Z_0_B_COLONNE_MT_RAISONNABLE_LIBELLE_STANDARD">#REF!</definedName>
    <definedName name="P_Z_0_B_COLONNE_POSTE_INDICATION_STANDARD" localSheetId="2">#REF!</definedName>
    <definedName name="P_Z_0_B_COLONNE_POSTE_INDICATION_STANDARD">#REF!</definedName>
    <definedName name="P_Z_0_B_COLONNE_POSTE_LIBELLE_STANDARD" localSheetId="2">#REF!</definedName>
    <definedName name="P_Z_0_B_COLONNE_POSTE_LIBELLE_STANDARD">#REF!</definedName>
    <definedName name="P_Z_0_B_COLONNE_SOUS_OPERATION_INDICATION_STANDARD" localSheetId="2">#REF!</definedName>
    <definedName name="P_Z_0_B_COLONNE_SOUS_OPERATION_INDICATION_STANDARD">#REF!</definedName>
    <definedName name="P_Z_0_B_COLONNE_SOUS_OPERATION_LIBELLE_STANDARD" localSheetId="2">#REF!</definedName>
    <definedName name="P_Z_0_B_COLONNE_SOUS_OPERATION_LIBELLE_STANDARD">#REF!</definedName>
    <definedName name="P_Z_0_B_COLONNES_MARCHE_2_DEVIS" localSheetId="2">#REF!</definedName>
    <definedName name="P_Z_0_B_COLONNES_MARCHE_2_DEVIS">#REF!</definedName>
    <definedName name="P_Z_0_B_COLONNES_MARCHE_3_DEVIS" localSheetId="2">#REF!</definedName>
    <definedName name="P_Z_0_B_COLONNES_MARCHE_3_DEVIS">#REF!</definedName>
    <definedName name="P_Z_0_B_UTILISATION_COUT_RAISONNABLE" localSheetId="2">#REF!</definedName>
    <definedName name="P_Z_0_B_UTILISATION_COUT_RAISONNABLE">#REF!</definedName>
    <definedName name="P_Z_0_B_UTILISATION_LIBELLES_DESCRIPTIONS" localSheetId="2">#REF!</definedName>
    <definedName name="P_Z_0_B_UTILISATION_LIBELLES_DESCRIPTIONS">#REF!</definedName>
    <definedName name="P_Z_0_B_UTILISATION_MT_MAX" localSheetId="2">#REF!</definedName>
    <definedName name="P_Z_0_B_UTILISATION_MT_MAX">#REF!</definedName>
    <definedName name="P_Z_0_B_UTILISATION_SOUS_OPERATIONS" localSheetId="2">#REF!</definedName>
    <definedName name="P_Z_0_B_UTILISATION_SOUS_OPERATIONS">#REF!</definedName>
    <definedName name="P_Z_0_B_UTILISATION_TVA" localSheetId="2">#REF!</definedName>
    <definedName name="P_Z_0_B_UTILISATION_TVA">#REF!</definedName>
    <definedName name="P_Z_0_N_COLONNE_COMMENTAIRE_SI_INDICATION_DEFAUT" localSheetId="2">#REF!</definedName>
    <definedName name="P_Z_0_N_COLONNE_COMMENTAIRE_SI_INDICATION_DEFAUT">#REF!</definedName>
    <definedName name="P_Z_0_N_COLONNE_COMMENTAIRE_SI_INDICATION_STANDARD" localSheetId="2">#REF!</definedName>
    <definedName name="P_Z_0_N_COLONNE_COMMENTAIRE_SI_INDICATION_STANDARD">#REF!</definedName>
    <definedName name="P_Z_0_N_COLONNE_COMMENTAIRE_SI_LIBELLE_DEFAUT" localSheetId="2">#REF!</definedName>
    <definedName name="P_Z_0_N_COLONNE_COMMENTAIRE_SI_LIBELLE_DEFAUT">#REF!</definedName>
    <definedName name="P_Z_0_N_COLONNE_COMMENTAIRE_SI_LIBELLE_STANDARD" localSheetId="2">#REF!</definedName>
    <definedName name="P_Z_0_N_COLONNE_COMMENTAIRE_SI_LIBELLE_STANDARD">#REF!</definedName>
    <definedName name="P_Z_0_N_COLONNE_MOTIFS_INELIGIBILITE_INDICATION_DEFAUT" localSheetId="2">#REF!</definedName>
    <definedName name="P_Z_0_N_COLONNE_MOTIFS_INELIGIBILITE_INDICATION_DEFAUT">#REF!</definedName>
    <definedName name="P_Z_0_N_COLONNE_MOTIFS_INELIGIBILITE_INDICATION_STANDARD" localSheetId="2">#REF!</definedName>
    <definedName name="P_Z_0_N_COLONNE_MOTIFS_INELIGIBILITE_INDICATION_STANDARD">#REF!</definedName>
    <definedName name="P_Z_0_N_COLONNE_MOTIFS_INELIGIBILITE_LIBELLE_DEFAUT" localSheetId="2">#REF!</definedName>
    <definedName name="P_Z_0_N_COLONNE_MOTIFS_INELIGIBILITE_LIBELLE_DEFAUT">#REF!</definedName>
    <definedName name="P_Z_0_N_COLONNE_MOTIFS_INELIGIBILITE_LIBELLE_STANDARD" localSheetId="2">#REF!</definedName>
    <definedName name="P_Z_0_N_COLONNE_MOTIFS_INELIGIBILITE_LIBELLE_STANDARD">#REF!</definedName>
    <definedName name="P_Z_0_N_COLONNE_MT_ELIGIBLE_LIBELLE_DEFAUT" localSheetId="2">#REF!</definedName>
    <definedName name="P_Z_0_N_COLONNE_MT_ELIGIBLE_LIBELLE_DEFAUT">#REF!</definedName>
    <definedName name="P_Z_0_N_COLONNE_MT_ELIGIBLE_LIBELLE_STANDARD" localSheetId="2">#REF!</definedName>
    <definedName name="P_Z_0_N_COLONNE_MT_ELIGIBLE_LIBELLE_STANDARD">#REF!</definedName>
    <definedName name="P_Z_0_N_COLONNE_MT_INELIGIBLE_LIBELLE_DEFAUT" localSheetId="2">#REF!</definedName>
    <definedName name="P_Z_0_N_COLONNE_MT_INELIGIBLE_LIBELLE_DEFAUT">#REF!</definedName>
    <definedName name="P_Z_0_N_COLONNE_MT_INELIGIBLE_LIBELLE_STANDARD" localSheetId="2">#REF!</definedName>
    <definedName name="P_Z_0_N_COLONNE_MT_INELIGIBLE_LIBELLE_STANDARD">#REF!</definedName>
    <definedName name="P_Z_0_N_COLONNE_MT_MAX_LIBELLE_DEFAUT" localSheetId="2">#REF!</definedName>
    <definedName name="P_Z_0_N_COLONNE_MT_MAX_LIBELLE_DEFAUT">#REF!</definedName>
    <definedName name="P_Z_0_N_COLONNE_MT_MAX_LIBELLE_STANDARD" localSheetId="2">#REF!</definedName>
    <definedName name="P_Z_0_N_COLONNE_MT_MAX_LIBELLE_STANDARD">#REF!</definedName>
    <definedName name="P_Z_0_N_COLONNE_MT_PRES_HT_INDICATION_DEFAUT" localSheetId="2">#REF!</definedName>
    <definedName name="P_Z_0_N_COLONNE_MT_PRES_HT_INDICATION_DEFAUT">#REF!</definedName>
    <definedName name="P_Z_0_N_COLONNE_MT_PRES_HT_INDICATION_STANDARD" localSheetId="2">#REF!</definedName>
    <definedName name="P_Z_0_N_COLONNE_MT_PRES_HT_INDICATION_STANDARD">#REF!</definedName>
    <definedName name="P_Z_0_N_COLONNE_MT_PRES_HT_LIBELLE_DEFAUT" localSheetId="2">#REF!</definedName>
    <definedName name="P_Z_0_N_COLONNE_MT_PRES_HT_LIBELLE_DEFAUT">#REF!</definedName>
    <definedName name="P_Z_0_N_COLONNE_MT_PRES_HT_LIBELLE_STANDARD" localSheetId="2">#REF!</definedName>
    <definedName name="P_Z_0_N_COLONNE_MT_PRES_HT_LIBELLE_STANDARD">#REF!</definedName>
    <definedName name="P_Z_0_N_COLONNE_MT_PRES_INDICATION_DEFAUT" localSheetId="2">#REF!</definedName>
    <definedName name="P_Z_0_N_COLONNE_MT_PRES_INDICATION_DEFAUT">#REF!</definedName>
    <definedName name="P_Z_0_N_COLONNE_MT_PRES_INDICATION_STANDARD" localSheetId="2">#REF!</definedName>
    <definedName name="P_Z_0_N_COLONNE_MT_PRES_INDICATION_STANDARD">#REF!</definedName>
    <definedName name="P_Z_0_N_COLONNE_MT_PRES_LIBELLE_DEFAUT" localSheetId="2">#REF!</definedName>
    <definedName name="P_Z_0_N_COLONNE_MT_PRES_LIBELLE_DEFAUT">#REF!</definedName>
    <definedName name="P_Z_0_N_COLONNE_MT_PRES_LIBELLE_STANDARD" localSheetId="2">#REF!</definedName>
    <definedName name="P_Z_0_N_COLONNE_MT_PRES_LIBELLE_STANDARD">#REF!</definedName>
    <definedName name="P_Z_0_N_COLONNE_MT_PRES_TVA_INDICATION_DEFAUT" localSheetId="2">#REF!</definedName>
    <definedName name="P_Z_0_N_COLONNE_MT_PRES_TVA_INDICATION_DEFAUT">#REF!</definedName>
    <definedName name="P_Z_0_N_COLONNE_MT_PRES_TVA_INDICATION_STANDARD" localSheetId="2">#REF!</definedName>
    <definedName name="P_Z_0_N_COLONNE_MT_PRES_TVA_INDICATION_STANDARD">#REF!</definedName>
    <definedName name="P_Z_0_N_COLONNE_MT_PRES_TVA_LIBELLE_DEFAUT" localSheetId="2">#REF!</definedName>
    <definedName name="P_Z_0_N_COLONNE_MT_PRES_TVA_LIBELLE_DEFAUT">#REF!</definedName>
    <definedName name="P_Z_0_N_COLONNE_MT_PRES_TVA_LIBELLE_STANDARD" localSheetId="2">#REF!</definedName>
    <definedName name="P_Z_0_N_COLONNE_MT_PRES_TVA_LIBELLE_STANDARD">#REF!</definedName>
    <definedName name="P_Z_0_N_COLONNE_MT_RAISONNABLE_DEFAUT" localSheetId="2">#REF!</definedName>
    <definedName name="P_Z_0_N_COLONNE_MT_RAISONNABLE_DEFAUT">#REF!</definedName>
    <definedName name="P_Z_0_N_COLONNE_MT_RAISONNABLE_STANDARD" localSheetId="2">#REF!</definedName>
    <definedName name="P_Z_0_N_COLONNE_MT_RAISONNABLE_STANDARD">#REF!</definedName>
    <definedName name="P_Z_0_N_COLONNE_POSTE_INDICATION_DEFAUT" localSheetId="2">#REF!</definedName>
    <definedName name="P_Z_0_N_COLONNE_POSTE_INDICATION_DEFAUT">#REF!</definedName>
    <definedName name="P_Z_0_N_COLONNE_POSTE_INDICATION_STANDARD" localSheetId="2">#REF!</definedName>
    <definedName name="P_Z_0_N_COLONNE_POSTE_INDICATION_STANDARD">#REF!</definedName>
    <definedName name="P_Z_0_N_COLONNE_POSTE_LIBELLE_DEFAUT" localSheetId="2">#REF!</definedName>
    <definedName name="P_Z_0_N_COLONNE_POSTE_LIBELLE_DEFAUT">#REF!</definedName>
    <definedName name="P_Z_0_N_COLONNE_POSTE_LIBELLE_STANDARD" localSheetId="2">#REF!</definedName>
    <definedName name="P_Z_0_N_COLONNE_POSTE_LIBELLE_STANDARD">#REF!</definedName>
    <definedName name="P_Z_0_N_COLONNE_SOUS_OPERATION_INDICATION_DEFAUT" localSheetId="2">#REF!</definedName>
    <definedName name="P_Z_0_N_COLONNE_SOUS_OPERATION_INDICATION_DEFAUT">#REF!</definedName>
    <definedName name="P_Z_0_N_COLONNE_SOUS_OPERATION_INDICATION_STANDARD" localSheetId="2">#REF!</definedName>
    <definedName name="P_Z_0_N_COLONNE_SOUS_OPERATION_INDICATION_STANDARD">#REF!</definedName>
    <definedName name="P_Z_0_N_COLONNE_SOUS_OPERATION_LIBELLE_DEFAUT" localSheetId="2">#REF!</definedName>
    <definedName name="P_Z_0_N_COLONNE_SOUS_OPERATION_LIBELLE_DEFAUT">#REF!</definedName>
    <definedName name="P_Z_0_N_COLONNE_SOUS_OPERATION_LIBELLE_STANDARD" localSheetId="2">#REF!</definedName>
    <definedName name="P_Z_0_N_COLONNE_SOUS_OPERATION_LIBELLE_STANDARD">#REF!</definedName>
    <definedName name="P_Z_0_N_COLONNES_MARCHE_2_DEVIS_SEUIL" localSheetId="2">#REF!</definedName>
    <definedName name="P_Z_0_N_COLONNES_MARCHE_2_DEVIS_SEUIL">#REF!</definedName>
    <definedName name="P_Z_0_N_COLONNES_MARCHE_3_DEVIS_SEUIL" localSheetId="2">#REF!</definedName>
    <definedName name="P_Z_0_N_COLONNES_MARCHE_3_DEVIS_SEUIL">#REF!</definedName>
    <definedName name="P_Z_0_R_LIBELLES_DESCRIPTIONS" localSheetId="2">#REF!</definedName>
    <definedName name="P_Z_0_R_LIBELLES_DESCRIPTIONS">#REF!</definedName>
    <definedName name="P_Z_0_R_LIBELLES_DESCRIPTIONS_1" localSheetId="2">#REF!</definedName>
    <definedName name="P_Z_0_R_LIBELLES_DESCRIPTIONS_1">#REF!</definedName>
    <definedName name="P_Z_0_R_LIBELLES_DESCRIPTIONS_10" localSheetId="2">#REF!</definedName>
    <definedName name="P_Z_0_R_LIBELLES_DESCRIPTIONS_10">#REF!</definedName>
    <definedName name="P_Z_0_R_LIBELLES_DESCRIPTIONS_11" localSheetId="2">#REF!</definedName>
    <definedName name="P_Z_0_R_LIBELLES_DESCRIPTIONS_11">#REF!</definedName>
    <definedName name="P_Z_0_R_LIBELLES_DESCRIPTIONS_12" localSheetId="2">#REF!</definedName>
    <definedName name="P_Z_0_R_LIBELLES_DESCRIPTIONS_12">#REF!</definedName>
    <definedName name="P_Z_0_R_LIBELLES_DESCRIPTIONS_13" localSheetId="2">#REF!</definedName>
    <definedName name="P_Z_0_R_LIBELLES_DESCRIPTIONS_13">#REF!</definedName>
    <definedName name="P_Z_0_R_LIBELLES_DESCRIPTIONS_14" localSheetId="2">#REF!</definedName>
    <definedName name="P_Z_0_R_LIBELLES_DESCRIPTIONS_14">#REF!</definedName>
    <definedName name="P_Z_0_R_LIBELLES_DESCRIPTIONS_15" localSheetId="2">#REF!</definedName>
    <definedName name="P_Z_0_R_LIBELLES_DESCRIPTIONS_15">#REF!</definedName>
    <definedName name="P_Z_0_R_LIBELLES_DESCRIPTIONS_16" localSheetId="2">#REF!</definedName>
    <definedName name="P_Z_0_R_LIBELLES_DESCRIPTIONS_16">#REF!</definedName>
    <definedName name="P_Z_0_R_LIBELLES_DESCRIPTIONS_17" localSheetId="2">#REF!</definedName>
    <definedName name="P_Z_0_R_LIBELLES_DESCRIPTIONS_17">#REF!</definedName>
    <definedName name="P_Z_0_R_LIBELLES_DESCRIPTIONS_18" localSheetId="2">#REF!</definedName>
    <definedName name="P_Z_0_R_LIBELLES_DESCRIPTIONS_18">#REF!</definedName>
    <definedName name="P_Z_0_R_LIBELLES_DESCRIPTIONS_19" localSheetId="2">#REF!</definedName>
    <definedName name="P_Z_0_R_LIBELLES_DESCRIPTIONS_19">#REF!</definedName>
    <definedName name="P_Z_0_R_LIBELLES_DESCRIPTIONS_2" localSheetId="2">#REF!</definedName>
    <definedName name="P_Z_0_R_LIBELLES_DESCRIPTIONS_2">#REF!</definedName>
    <definedName name="P_Z_0_R_LIBELLES_DESCRIPTIONS_20" localSheetId="2">#REF!</definedName>
    <definedName name="P_Z_0_R_LIBELLES_DESCRIPTIONS_20">#REF!</definedName>
    <definedName name="P_Z_0_R_LIBELLES_DESCRIPTIONS_3" localSheetId="2">#REF!</definedName>
    <definedName name="P_Z_0_R_LIBELLES_DESCRIPTIONS_3">#REF!</definedName>
    <definedName name="P_Z_0_R_LIBELLES_DESCRIPTIONS_4" localSheetId="2">#REF!</definedName>
    <definedName name="P_Z_0_R_LIBELLES_DESCRIPTIONS_4">#REF!</definedName>
    <definedName name="P_Z_0_R_LIBELLES_DESCRIPTIONS_5" localSheetId="2">#REF!</definedName>
    <definedName name="P_Z_0_R_LIBELLES_DESCRIPTIONS_5">#REF!</definedName>
    <definedName name="P_Z_0_R_LIBELLES_DESCRIPTIONS_6" localSheetId="2">#REF!</definedName>
    <definedName name="P_Z_0_R_LIBELLES_DESCRIPTIONS_6">#REF!</definedName>
    <definedName name="P_Z_0_R_LIBELLES_DESCRIPTIONS_7" localSheetId="2">#REF!</definedName>
    <definedName name="P_Z_0_R_LIBELLES_DESCRIPTIONS_7">#REF!</definedName>
    <definedName name="P_Z_0_R_LIBELLES_DESCRIPTIONS_8" localSheetId="2">#REF!</definedName>
    <definedName name="P_Z_0_R_LIBELLES_DESCRIPTIONS_8">#REF!</definedName>
    <definedName name="P_Z_0_R_LIBELLES_DESCRIPTIONS_9" localSheetId="2">#REF!</definedName>
    <definedName name="P_Z_0_R_LIBELLES_DESCRIPTIONS_9">#REF!</definedName>
    <definedName name="P_Z_0_R_LIBELLES_MARCHES_RAISONNABLES" localSheetId="2">#REF!</definedName>
    <definedName name="P_Z_0_R_LIBELLES_MARCHES_RAISONNABLES">#REF!</definedName>
    <definedName name="P_Z_0_R_LIBELLES_MARCHES_RAISONNABLES_1" localSheetId="2">#REF!</definedName>
    <definedName name="P_Z_0_R_LIBELLES_MARCHES_RAISONNABLES_1">#REF!</definedName>
    <definedName name="P_Z_0_R_LIBELLES_MARCHES_RAISONNABLES_2" localSheetId="2">#REF!</definedName>
    <definedName name="P_Z_0_R_LIBELLES_MARCHES_RAISONNABLES_2">#REF!</definedName>
    <definedName name="P_Z_0_R_LIBELLES_MARCHES_RAISONNABLES_3" localSheetId="2">#REF!</definedName>
    <definedName name="P_Z_0_R_LIBELLES_MARCHES_RAISONNABLES_3">#REF!</definedName>
    <definedName name="P_Z_0_R_LIBELLES_MARCHES_RAISONNABLES_4" localSheetId="2">#REF!</definedName>
    <definedName name="P_Z_0_R_LIBELLES_MARCHES_RAISONNABLES_4">#REF!</definedName>
    <definedName name="P_Z_0_R_LIBELLES_MARCHES_RAISONNABLES_5" localSheetId="2">#REF!</definedName>
    <definedName name="P_Z_0_R_LIBELLES_MARCHES_RAISONNABLES_5">#REF!</definedName>
    <definedName name="P_Z_0_R_LIBELLES_MARCHES_RAISONNABLES_OK" localSheetId="2">#REF!</definedName>
    <definedName name="P_Z_0_R_LIBELLES_MARCHES_RAISONNABLES_OK">#REF!</definedName>
    <definedName name="P_Z_0_R_LIBELLES_MOTIFS_INELIGIBILITE" localSheetId="2">#REF!</definedName>
    <definedName name="P_Z_0_R_LIBELLES_MOTIFS_INELIGIBILITE">#REF!</definedName>
    <definedName name="P_Z_0_R_LIBELLES_POSTES" localSheetId="2">#REF!</definedName>
    <definedName name="P_Z_0_R_LIBELLES_POSTES">#REF!</definedName>
    <definedName name="P_Z_0_R_LIBELLES_POSTES_1" localSheetId="2">#REF!</definedName>
    <definedName name="P_Z_0_R_LIBELLES_POSTES_1">#REF!</definedName>
    <definedName name="P_Z_0_R_LIBELLES_POSTES_10" localSheetId="2">#REF!</definedName>
    <definedName name="P_Z_0_R_LIBELLES_POSTES_10">#REF!</definedName>
    <definedName name="P_Z_0_R_LIBELLES_POSTES_11" localSheetId="2">#REF!</definedName>
    <definedName name="P_Z_0_R_LIBELLES_POSTES_11">#REF!</definedName>
    <definedName name="P_Z_0_R_LIBELLES_POSTES_12" localSheetId="2">#REF!</definedName>
    <definedName name="P_Z_0_R_LIBELLES_POSTES_12">#REF!</definedName>
    <definedName name="P_Z_0_R_LIBELLES_POSTES_13" localSheetId="2">#REF!</definedName>
    <definedName name="P_Z_0_R_LIBELLES_POSTES_13">#REF!</definedName>
    <definedName name="P_Z_0_R_LIBELLES_POSTES_14" localSheetId="2">#REF!</definedName>
    <definedName name="P_Z_0_R_LIBELLES_POSTES_14">#REF!</definedName>
    <definedName name="P_Z_0_R_LIBELLES_POSTES_15" localSheetId="2">#REF!</definedName>
    <definedName name="P_Z_0_R_LIBELLES_POSTES_15">#REF!</definedName>
    <definedName name="P_Z_0_R_LIBELLES_POSTES_16" localSheetId="2">#REF!</definedName>
    <definedName name="P_Z_0_R_LIBELLES_POSTES_16">#REF!</definedName>
    <definedName name="P_Z_0_R_LIBELLES_POSTES_17" localSheetId="2">#REF!</definedName>
    <definedName name="P_Z_0_R_LIBELLES_POSTES_17">#REF!</definedName>
    <definedName name="P_Z_0_R_LIBELLES_POSTES_18" localSheetId="2">#REF!</definedName>
    <definedName name="P_Z_0_R_LIBELLES_POSTES_18">#REF!</definedName>
    <definedName name="P_Z_0_R_LIBELLES_POSTES_19" localSheetId="2">#REF!</definedName>
    <definedName name="P_Z_0_R_LIBELLES_POSTES_19">#REF!</definedName>
    <definedName name="P_Z_0_R_LIBELLES_POSTES_2" localSheetId="2">#REF!</definedName>
    <definedName name="P_Z_0_R_LIBELLES_POSTES_2">#REF!</definedName>
    <definedName name="P_Z_0_R_LIBELLES_POSTES_20" localSheetId="2">#REF!</definedName>
    <definedName name="P_Z_0_R_LIBELLES_POSTES_20">#REF!</definedName>
    <definedName name="P_Z_0_R_LIBELLES_POSTES_3" localSheetId="2">#REF!</definedName>
    <definedName name="P_Z_0_R_LIBELLES_POSTES_3">#REF!</definedName>
    <definedName name="P_Z_0_R_LIBELLES_POSTES_4" localSheetId="2">#REF!</definedName>
    <definedName name="P_Z_0_R_LIBELLES_POSTES_4">#REF!</definedName>
    <definedName name="P_Z_0_R_LIBELLES_POSTES_5" localSheetId="2">#REF!</definedName>
    <definedName name="P_Z_0_R_LIBELLES_POSTES_5">#REF!</definedName>
    <definedName name="P_Z_0_R_LIBELLES_POSTES_6" localSheetId="2">#REF!</definedName>
    <definedName name="P_Z_0_R_LIBELLES_POSTES_6">#REF!</definedName>
    <definedName name="P_Z_0_R_LIBELLES_POSTES_7" localSheetId="2">#REF!</definedName>
    <definedName name="P_Z_0_R_LIBELLES_POSTES_7">#REF!</definedName>
    <definedName name="P_Z_0_R_LIBELLES_POSTES_8" localSheetId="2">#REF!</definedName>
    <definedName name="P_Z_0_R_LIBELLES_POSTES_8">#REF!</definedName>
    <definedName name="P_Z_0_R_LIBELLES_POSTES_9" localSheetId="2">#REF!</definedName>
    <definedName name="P_Z_0_R_LIBELLES_POSTES_9">#REF!</definedName>
    <definedName name="P_Z_0_R_LIBELLES_SOUS_OPERATIONS" localSheetId="2">#REF!</definedName>
    <definedName name="P_Z_0_R_LIBELLES_SOUS_OPERATIONS">#REF!</definedName>
    <definedName name="P_Z_0_R_LIBELLES_SOUS_OPERATIONS_" localSheetId="2">#REF!</definedName>
    <definedName name="P_Z_0_R_LIBELLES_SOUS_OPERATIONS_">#REF!</definedName>
    <definedName name="P_Z_0_R_LIBELLES_SOUS_OPERATIONS_1" localSheetId="2">#REF!</definedName>
    <definedName name="P_Z_0_R_LIBELLES_SOUS_OPERATIONS_1">#REF!</definedName>
    <definedName name="P_Z_0_R_LIBELLES_SOUS_OPERATIONS_10" localSheetId="2">#REF!</definedName>
    <definedName name="P_Z_0_R_LIBELLES_SOUS_OPERATIONS_10">#REF!</definedName>
    <definedName name="P_Z_0_R_LIBELLES_SOUS_OPERATIONS_11" localSheetId="2">#REF!</definedName>
    <definedName name="P_Z_0_R_LIBELLES_SOUS_OPERATIONS_11">#REF!</definedName>
    <definedName name="P_Z_0_R_LIBELLES_SOUS_OPERATIONS_12" localSheetId="2">#REF!</definedName>
    <definedName name="P_Z_0_R_LIBELLES_SOUS_OPERATIONS_12">#REF!</definedName>
    <definedName name="P_Z_0_R_LIBELLES_SOUS_OPERATIONS_13" localSheetId="2">#REF!</definedName>
    <definedName name="P_Z_0_R_LIBELLES_SOUS_OPERATIONS_13">#REF!</definedName>
    <definedName name="P_Z_0_R_LIBELLES_SOUS_OPERATIONS_14" localSheetId="2">#REF!</definedName>
    <definedName name="P_Z_0_R_LIBELLES_SOUS_OPERATIONS_14">#REF!</definedName>
    <definedName name="P_Z_0_R_LIBELLES_SOUS_OPERATIONS_15" localSheetId="2">#REF!</definedName>
    <definedName name="P_Z_0_R_LIBELLES_SOUS_OPERATIONS_15">#REF!</definedName>
    <definedName name="P_Z_0_R_LIBELLES_SOUS_OPERATIONS_16" localSheetId="2">#REF!</definedName>
    <definedName name="P_Z_0_R_LIBELLES_SOUS_OPERATIONS_16">#REF!</definedName>
    <definedName name="P_Z_0_R_LIBELLES_SOUS_OPERATIONS_17" localSheetId="2">#REF!</definedName>
    <definedName name="P_Z_0_R_LIBELLES_SOUS_OPERATIONS_17">#REF!</definedName>
    <definedName name="P_Z_0_R_LIBELLES_SOUS_OPERATIONS_18" localSheetId="2">#REF!</definedName>
    <definedName name="P_Z_0_R_LIBELLES_SOUS_OPERATIONS_18">#REF!</definedName>
    <definedName name="P_Z_0_R_LIBELLES_SOUS_OPERATIONS_19" localSheetId="2">#REF!</definedName>
    <definedName name="P_Z_0_R_LIBELLES_SOUS_OPERATIONS_19">#REF!</definedName>
    <definedName name="P_Z_0_R_LIBELLES_SOUS_OPERATIONS_2" localSheetId="2">#REF!</definedName>
    <definedName name="P_Z_0_R_LIBELLES_SOUS_OPERATIONS_2">#REF!</definedName>
    <definedName name="P_Z_0_R_LIBELLES_SOUS_OPERATIONS_20" localSheetId="2">#REF!</definedName>
    <definedName name="P_Z_0_R_LIBELLES_SOUS_OPERATIONS_20">#REF!</definedName>
    <definedName name="P_Z_0_R_LIBELLES_SOUS_OPERATIONS_3" localSheetId="2">#REF!</definedName>
    <definedName name="P_Z_0_R_LIBELLES_SOUS_OPERATIONS_3">#REF!</definedName>
    <definedName name="P_Z_0_R_LIBELLES_SOUS_OPERATIONS_4" localSheetId="2">#REF!</definedName>
    <definedName name="P_Z_0_R_LIBELLES_SOUS_OPERATIONS_4">#REF!</definedName>
    <definedName name="P_Z_0_R_LIBELLES_SOUS_OPERATIONS_5" localSheetId="2">#REF!</definedName>
    <definedName name="P_Z_0_R_LIBELLES_SOUS_OPERATIONS_5">#REF!</definedName>
    <definedName name="P_Z_0_R_LIBELLES_SOUS_OPERATIONS_6" localSheetId="2">#REF!</definedName>
    <definedName name="P_Z_0_R_LIBELLES_SOUS_OPERATIONS_6">#REF!</definedName>
    <definedName name="P_Z_0_R_LIBELLES_SOUS_OPERATIONS_7" localSheetId="2">#REF!</definedName>
    <definedName name="P_Z_0_R_LIBELLES_SOUS_OPERATIONS_7">#REF!</definedName>
    <definedName name="P_Z_0_R_LIBELLES_SOUS_OPERATIONS_8" localSheetId="2">#REF!</definedName>
    <definedName name="P_Z_0_R_LIBELLES_SOUS_OPERATIONS_8">#REF!</definedName>
    <definedName name="P_Z_0_R_LIBELLES_SOUS_OPERATIONS_9" localSheetId="2">#REF!</definedName>
    <definedName name="P_Z_0_R_LIBELLES_SOUS_OPERATIONS_9">#REF!</definedName>
    <definedName name="P_Z_0_R_LIBELLES_UNITES" localSheetId="2">#REF!</definedName>
    <definedName name="P_Z_0_R_LIBELLES_UNITES">#REF!</definedName>
    <definedName name="P_Z_0_R_LIBELLES_UNITES_1" localSheetId="2">#REF!</definedName>
    <definedName name="P_Z_0_R_LIBELLES_UNITES_1">#REF!</definedName>
    <definedName name="P_Z_0_R_LIBELLES_UNITES_10" localSheetId="2">#REF!</definedName>
    <definedName name="P_Z_0_R_LIBELLES_UNITES_10">#REF!</definedName>
    <definedName name="P_Z_0_R_LIBELLES_UNITES_11" localSheetId="2">#REF!</definedName>
    <definedName name="P_Z_0_R_LIBELLES_UNITES_11">#REF!</definedName>
    <definedName name="P_Z_0_R_LIBELLES_UNITES_12" localSheetId="2">#REF!</definedName>
    <definedName name="P_Z_0_R_LIBELLES_UNITES_12">#REF!</definedName>
    <definedName name="P_Z_0_R_LIBELLES_UNITES_13" localSheetId="2">#REF!</definedName>
    <definedName name="P_Z_0_R_LIBELLES_UNITES_13">#REF!</definedName>
    <definedName name="P_Z_0_R_LIBELLES_UNITES_14" localSheetId="2">#REF!</definedName>
    <definedName name="P_Z_0_R_LIBELLES_UNITES_14">#REF!</definedName>
    <definedName name="P_Z_0_R_LIBELLES_UNITES_15" localSheetId="2">#REF!</definedName>
    <definedName name="P_Z_0_R_LIBELLES_UNITES_15">#REF!</definedName>
    <definedName name="P_Z_0_R_LIBELLES_UNITES_16" localSheetId="2">#REF!</definedName>
    <definedName name="P_Z_0_R_LIBELLES_UNITES_16">#REF!</definedName>
    <definedName name="P_Z_0_R_LIBELLES_UNITES_17" localSheetId="2">#REF!</definedName>
    <definedName name="P_Z_0_R_LIBELLES_UNITES_17">#REF!</definedName>
    <definedName name="P_Z_0_R_LIBELLES_UNITES_18" localSheetId="2">#REF!</definedName>
    <definedName name="P_Z_0_R_LIBELLES_UNITES_18">#REF!</definedName>
    <definedName name="P_Z_0_R_LIBELLES_UNITES_19" localSheetId="2">#REF!</definedName>
    <definedName name="P_Z_0_R_LIBELLES_UNITES_19">#REF!</definedName>
    <definedName name="P_Z_0_R_LIBELLES_UNITES_2" localSheetId="2">#REF!</definedName>
    <definedName name="P_Z_0_R_LIBELLES_UNITES_2">#REF!</definedName>
    <definedName name="P_Z_0_R_LIBELLES_UNITES_20" localSheetId="2">#REF!</definedName>
    <definedName name="P_Z_0_R_LIBELLES_UNITES_20">#REF!</definedName>
    <definedName name="P_Z_0_R_LIBELLES_UNITES_3" localSheetId="2">#REF!</definedName>
    <definedName name="P_Z_0_R_LIBELLES_UNITES_3">#REF!</definedName>
    <definedName name="P_Z_0_R_LIBELLES_UNITES_4" localSheetId="2">#REF!</definedName>
    <definedName name="P_Z_0_R_LIBELLES_UNITES_4">#REF!</definedName>
    <definedName name="P_Z_0_R_LIBELLES_UNITES_5" localSheetId="2">#REF!</definedName>
    <definedName name="P_Z_0_R_LIBELLES_UNITES_5">#REF!</definedName>
    <definedName name="P_Z_0_R_LIBELLES_UNITES_6" localSheetId="2">#REF!</definedName>
    <definedName name="P_Z_0_R_LIBELLES_UNITES_6">#REF!</definedName>
    <definedName name="P_Z_0_R_LIBELLES_UNITES_7" localSheetId="2">#REF!</definedName>
    <definedName name="P_Z_0_R_LIBELLES_UNITES_7">#REF!</definedName>
    <definedName name="P_Z_0_R_LIBELLES_UNITES_8" localSheetId="2">#REF!</definedName>
    <definedName name="P_Z_0_R_LIBELLES_UNITES_8">#REF!</definedName>
    <definedName name="P_Z_0_R_LIBELLES_UNITES_9" localSheetId="2">#REF!</definedName>
    <definedName name="P_Z_0_R_LIBELLES_UNITES_9">#REF!</definedName>
    <definedName name="P_Z_1_B_COLONNE_COMMENTAIRE" localSheetId="2">#REF!</definedName>
    <definedName name="P_Z_1_B_COLONNE_COMMENTAIRE">#REF!</definedName>
    <definedName name="P_Z_1_B_COLONNE_COMMENTAIRE_ACTIVE" localSheetId="2">#REF!</definedName>
    <definedName name="P_Z_1_B_COLONNE_COMMENTAIRE_ACTIVE">#REF!</definedName>
    <definedName name="P_Z_1_B_COLONNE_COMMENTAIRE_INDICATION" localSheetId="2">#REF!</definedName>
    <definedName name="P_Z_1_B_COLONNE_COMMENTAIRE_INDICATION">#REF!</definedName>
    <definedName name="P_Z_1_B_COLONNE_COMMENTAIRE_OBLIGATOIRE" localSheetId="2">#REF!</definedName>
    <definedName name="P_Z_1_B_COLONNE_COMMENTAIRE_OBLIGATOIRE">#REF!</definedName>
    <definedName name="P_Z_1_B_COLONNE_COMMENTAIRE_SI_LIBELLE_STANDARD" localSheetId="2">#REF!</definedName>
    <definedName name="P_Z_1_B_COLONNE_COMMENTAIRE_SI_LIBELLE_STANDARD">#REF!</definedName>
    <definedName name="P_Z_1_B_COLONNE_CT_RAISONNABLE_FOURNISSEUR_2" localSheetId="2">#REF!</definedName>
    <definedName name="P_Z_1_B_COLONNE_CT_RAISONNABLE_FOURNISSEUR_2">#REF!</definedName>
    <definedName name="P_Z_1_B_COLONNE_CT_RAISONNABLE_FOURNISSEUR_2_INDICATION" localSheetId="2">#REF!</definedName>
    <definedName name="P_Z_1_B_COLONNE_CT_RAISONNABLE_FOURNISSEUR_2_INDICATION">#REF!</definedName>
    <definedName name="P_Z_1_B_COLONNE_CT_RAISONNABLE_FOURNISSEUR_3" localSheetId="2">#REF!</definedName>
    <definedName name="P_Z_1_B_COLONNE_CT_RAISONNABLE_FOURNISSEUR_3">#REF!</definedName>
    <definedName name="P_Z_1_B_COLONNE_CT_RAISONNABLE_FOURNISSEUR_3_INDICATION" localSheetId="2">#REF!</definedName>
    <definedName name="P_Z_1_B_COLONNE_CT_RAISONNABLE_FOURNISSEUR_3_INDICATION">#REF!</definedName>
    <definedName name="P_Z_1_B_COLONNE_CT_RAISONNABLE_JUSTIFICATIF_2" localSheetId="2">#REF!</definedName>
    <definedName name="P_Z_1_B_COLONNE_CT_RAISONNABLE_JUSTIFICATIF_2">#REF!</definedName>
    <definedName name="P_Z_1_B_COLONNE_CT_RAISONNABLE_JUSTIFICATIF_2_INDICATION" localSheetId="2">#REF!</definedName>
    <definedName name="P_Z_1_B_COLONNE_CT_RAISONNABLE_JUSTIFICATIF_2_INDICATION">#REF!</definedName>
    <definedName name="P_Z_1_B_COLONNE_CT_RAISONNABLE_JUSTIFICATIF_3" localSheetId="2">#REF!</definedName>
    <definedName name="P_Z_1_B_COLONNE_CT_RAISONNABLE_JUSTIFICATIF_3">#REF!</definedName>
    <definedName name="P_Z_1_B_COLONNE_CT_RAISONNABLE_JUSTIFICATIF_3_INDICATION" localSheetId="2">#REF!</definedName>
    <definedName name="P_Z_1_B_COLONNE_CT_RAISONNABLE_JUSTIFICATIF_3_INDICATION">#REF!</definedName>
    <definedName name="P_Z_1_B_COLONNE_CT_RAISONNABLE_MARCHE" localSheetId="2">#REF!</definedName>
    <definedName name="P_Z_1_B_COLONNE_CT_RAISONNABLE_MARCHE">#REF!</definedName>
    <definedName name="P_Z_1_B_COLONNE_CT_RAISONNABLE_MARCHE_INDICATION" localSheetId="2">#REF!</definedName>
    <definedName name="P_Z_1_B_COLONNE_CT_RAISONNABLE_MARCHE_INDICATION">#REF!</definedName>
    <definedName name="P_Z_1_B_COLONNE_CT_RAISONNABLE_MT_HT_2" localSheetId="2">#REF!</definedName>
    <definedName name="P_Z_1_B_COLONNE_CT_RAISONNABLE_MT_HT_2">#REF!</definedName>
    <definedName name="P_Z_1_B_COLONNE_CT_RAISONNABLE_MT_HT_2_INDICATION" localSheetId="2">#REF!</definedName>
    <definedName name="P_Z_1_B_COLONNE_CT_RAISONNABLE_MT_HT_2_INDICATION">#REF!</definedName>
    <definedName name="P_Z_1_B_COLONNE_CT_RAISONNABLE_MT_HT_3" localSheetId="2">#REF!</definedName>
    <definedName name="P_Z_1_B_COLONNE_CT_RAISONNABLE_MT_HT_3">#REF!</definedName>
    <definedName name="P_Z_1_B_COLONNE_CT_RAISONNABLE_MT_HT_3_INDICATION" localSheetId="2">#REF!</definedName>
    <definedName name="P_Z_1_B_COLONNE_CT_RAISONNABLE_MT_HT_3_INDICATION">#REF!</definedName>
    <definedName name="P_Z_1_B_COLONNE_CT_RAISONNABLE_MT_TVA_2" localSheetId="2">#REF!</definedName>
    <definedName name="P_Z_1_B_COLONNE_CT_RAISONNABLE_MT_TVA_2">#REF!</definedName>
    <definedName name="P_Z_1_B_COLONNE_CT_RAISONNABLE_MT_TVA_2_INDICATION" localSheetId="2">#REF!</definedName>
    <definedName name="P_Z_1_B_COLONNE_CT_RAISONNABLE_MT_TVA_2_INDICATION">#REF!</definedName>
    <definedName name="P_Z_1_B_COLONNE_CT_RAISONNABLE_MT_TVA_3" localSheetId="2">#REF!</definedName>
    <definedName name="P_Z_1_B_COLONNE_CT_RAISONNABLE_MT_TVA_3">#REF!</definedName>
    <definedName name="P_Z_1_B_COLONNE_CT_RAISONNABLE_MT_TVA_3_INDICATION" localSheetId="2">#REF!</definedName>
    <definedName name="P_Z_1_B_COLONNE_CT_RAISONNABLE_MT_TVA_3_INDICATION">#REF!</definedName>
    <definedName name="P_Z_1_B_COLONNE_DESCRIPTION" localSheetId="2">#REF!</definedName>
    <definedName name="P_Z_1_B_COLONNE_DESCRIPTION">#REF!</definedName>
    <definedName name="P_Z_1_B_COLONNE_DESCRIPTION_INDICATION" localSheetId="2">#REF!</definedName>
    <definedName name="P_Z_1_B_COLONNE_DESCRIPTION_INDICATION">#REF!</definedName>
    <definedName name="P_Z_1_B_COLONNE_FOURNISSEUR" localSheetId="2">#REF!</definedName>
    <definedName name="P_Z_1_B_COLONNE_FOURNISSEUR">#REF!</definedName>
    <definedName name="P_Z_1_B_COLONNE_FOURNISSEUR_INDICATION" localSheetId="2">#REF!</definedName>
    <definedName name="P_Z_1_B_COLONNE_FOURNISSEUR_INDICATION">#REF!</definedName>
    <definedName name="P_Z_1_B_COLONNE_JUSTIFICATIF" localSheetId="2">#REF!</definedName>
    <definedName name="P_Z_1_B_COLONNE_JUSTIFICATIF">#REF!</definedName>
    <definedName name="P_Z_1_B_COLONNE_JUSTIFICATIF_INDICATION" localSheetId="2">#REF!</definedName>
    <definedName name="P_Z_1_B_COLONNE_JUSTIFICATIF_INDICATION">#REF!</definedName>
    <definedName name="P_Z_1_B_COLONNE_MOTIFS_INELIGIBILITE_LIBELLE_STANDARD" localSheetId="2">#REF!</definedName>
    <definedName name="P_Z_1_B_COLONNE_MOTIFS_INELIGIBILITE_LIBELLE_STANDARD">#REF!</definedName>
    <definedName name="P_Z_1_B_COLONNE_MT_ELIGIBLE_LIBELLE_STANDARD" localSheetId="2">#REF!</definedName>
    <definedName name="P_Z_1_B_COLONNE_MT_ELIGIBLE_LIBELLE_STANDARD">#REF!</definedName>
    <definedName name="P_Z_1_B_COLONNE_MT_INELIGIBLE_LIBELLE_STANDARD" localSheetId="2">#REF!</definedName>
    <definedName name="P_Z_1_B_COLONNE_MT_INELIGIBLE_LIBELLE_STANDARD">#REF!</definedName>
    <definedName name="P_Z_1_B_COLONNE_MT_MAX_ACTIVE" localSheetId="2">#REF!</definedName>
    <definedName name="P_Z_1_B_COLONNE_MT_MAX_ACTIVE">#REF!</definedName>
    <definedName name="P_Z_1_B_COLONNE_MT_MAX_LIBELLE_STANDARD" localSheetId="2">#REF!</definedName>
    <definedName name="P_Z_1_B_COLONNE_MT_MAX_LIBELLE_STANDARD">#REF!</definedName>
    <definedName name="P_Z_1_B_COLONNE_MT_PRESENTE_HT" localSheetId="2">#REF!</definedName>
    <definedName name="P_Z_1_B_COLONNE_MT_PRESENTE_HT">#REF!</definedName>
    <definedName name="P_Z_1_B_COLONNE_MT_PRESENTE_HT_INDICATION" localSheetId="2">#REF!</definedName>
    <definedName name="P_Z_1_B_COLONNE_MT_PRESENTE_HT_INDICATION">#REF!</definedName>
    <definedName name="P_Z_1_B_COLONNE_MT_PRESENTE_TVA" localSheetId="2">#REF!</definedName>
    <definedName name="P_Z_1_B_COLONNE_MT_PRESENTE_TVA">#REF!</definedName>
    <definedName name="P_Z_1_B_COLONNE_MT_PRESENTE_TVA_INDICATION" localSheetId="2">#REF!</definedName>
    <definedName name="P_Z_1_B_COLONNE_MT_PRESENTE_TVA_INDICATION">#REF!</definedName>
    <definedName name="P_Z_1_B_COLONNE_MT_RAISONNABLE_LIBELLE_STANDARD" localSheetId="2">#REF!</definedName>
    <definedName name="P_Z_1_B_COLONNE_MT_RAISONNABLE_LIBELLE_STANDARD">#REF!</definedName>
    <definedName name="P_Z_1_B_COLONNE_POSTE" localSheetId="2">#REF!</definedName>
    <definedName name="P_Z_1_B_COLONNE_POSTE">#REF!</definedName>
    <definedName name="P_Z_1_B_COLONNE_POSTE_INDICATION" localSheetId="2">#REF!</definedName>
    <definedName name="P_Z_1_B_COLONNE_POSTE_INDICATION">#REF!</definedName>
    <definedName name="P_Z_1_B_COLONNE_QUANTITE" localSheetId="2">#REF!</definedName>
    <definedName name="P_Z_1_B_COLONNE_QUANTITE">#REF!</definedName>
    <definedName name="P_Z_1_B_COLONNE_QUANTITE_ACTIVE" localSheetId="2">#REF!</definedName>
    <definedName name="P_Z_1_B_COLONNE_QUANTITE_ACTIVE">#REF!</definedName>
    <definedName name="P_Z_1_B_COLONNE_QUANTITE_INDICATION" localSheetId="2">#REF!</definedName>
    <definedName name="P_Z_1_B_COLONNE_QUANTITE_INDICATION">#REF!</definedName>
    <definedName name="P_Z_1_B_COLONNE_QUANTITE_OBLIGATOIRE" localSheetId="2">#REF!</definedName>
    <definedName name="P_Z_1_B_COLONNE_QUANTITE_OBLIGATOIRE">#REF!</definedName>
    <definedName name="P_Z_1_B_COLONNE_SOUS_OPERATION" localSheetId="2">#REF!</definedName>
    <definedName name="P_Z_1_B_COLONNE_SOUS_OPERATION">#REF!</definedName>
    <definedName name="P_Z_1_B_COLONNE_SOUS_OPERATION_INDICATION" localSheetId="2">#REF!</definedName>
    <definedName name="P_Z_1_B_COLONNE_SOUS_OPERATION_INDICATION">#REF!</definedName>
    <definedName name="P_Z_1_B_COLONNE_UNITE" localSheetId="2">#REF!</definedName>
    <definedName name="P_Z_1_B_COLONNE_UNITE">#REF!</definedName>
    <definedName name="P_Z_1_B_COLONNE_UNITE_ACTIVE" localSheetId="2">#REF!</definedName>
    <definedName name="P_Z_1_B_COLONNE_UNITE_ACTIVE">#REF!</definedName>
    <definedName name="P_Z_1_B_COLONNE_UNITE_INDICATION" localSheetId="2">#REF!</definedName>
    <definedName name="P_Z_1_B_COLONNE_UNITE_INDICATION">#REF!</definedName>
    <definedName name="P_Z_1_B_COLONNE_UNITE_OBLIGATOIRE" localSheetId="2">#REF!</definedName>
    <definedName name="P_Z_1_B_COLONNE_UNITE_OBLIGATOIRE">#REF!</definedName>
    <definedName name="P_Z_1_B_EXEMPLE_UTILISATION" localSheetId="2">#REF!</definedName>
    <definedName name="P_Z_1_B_EXEMPLE_UTILISATION">#REF!</definedName>
    <definedName name="P_Z_1_B_INTITULE_DEPENSES_DEVIS_STANDARD" localSheetId="2">#REF!</definedName>
    <definedName name="P_Z_1_B_INTITULE_DEPENSES_DEVIS_STANDARD">#REF!</definedName>
    <definedName name="P_Z_1_B_UFD" localSheetId="2">#REF!</definedName>
    <definedName name="P_Z_1_B_UFD">#REF!</definedName>
    <definedName name="P_Z_1_B_ULD" localSheetId="2">#REF!</definedName>
    <definedName name="P_Z_1_B_ULD">#REF!</definedName>
    <definedName name="P_Z_1_B_UTILISATION_FILTRE_DESCRIPTIONS" localSheetId="2">#REF!</definedName>
    <definedName name="P_Z_1_B_UTILISATION_FILTRE_DESCRIPTIONS">#REF!</definedName>
    <definedName name="P_Z_1_B_UTILISATION_FILTRE_POSTES" localSheetId="2">#REF!</definedName>
    <definedName name="P_Z_1_B_UTILISATION_FILTRE_POSTES">#REF!</definedName>
    <definedName name="P_Z_1_B_UTILISATION_FILTRE_SOUS_OPERATIONS" localSheetId="2">#REF!</definedName>
    <definedName name="P_Z_1_B_UTILISATION_FILTRE_SOUS_OPERATIONS">#REF!</definedName>
    <definedName name="P_Z_1_B_UTILISATION_FILTRE_UNITES" localSheetId="2">#REF!</definedName>
    <definedName name="P_Z_1_B_UTILISATION_FILTRE_UNITES">#REF!</definedName>
    <definedName name="P_Z_1_B_UTILISATION_LIBELLES_DESCRIPTIONS" localSheetId="2">#REF!</definedName>
    <definedName name="P_Z_1_B_UTILISATION_LIBELLES_DESCRIPTIONS">#REF!</definedName>
    <definedName name="P_Z_1_N_COLONNE_COMMENTAIRE_INDICATION" localSheetId="2">#REF!</definedName>
    <definedName name="P_Z_1_N_COLONNE_COMMENTAIRE_INDICATION">#REF!</definedName>
    <definedName name="P_Z_1_N_COLONNE_COMMENTAIRE_INDICATION_STANDARD" localSheetId="2">#REF!</definedName>
    <definedName name="P_Z_1_N_COLONNE_COMMENTAIRE_INDICATION_STANDARD">#REF!</definedName>
    <definedName name="P_Z_1_N_COLONNE_COMMENTAIRE_SI_LIBELLE_DEFAUT" localSheetId="2">#REF!</definedName>
    <definedName name="P_Z_1_N_COLONNE_COMMENTAIRE_SI_LIBELLE_DEFAUT">#REF!</definedName>
    <definedName name="P_Z_1_N_COLONNE_COMMENTAIRE_SI_LIBELLE_STANDARD" localSheetId="2">#REF!</definedName>
    <definedName name="P_Z_1_N_COLONNE_COMMENTAIRE_SI_LIBELLE_STANDARD">#REF!</definedName>
    <definedName name="P_Z_1_N_COLONNE_COMMENTAIRE_SPECIFIQUE" localSheetId="2">#REF!</definedName>
    <definedName name="P_Z_1_N_COLONNE_COMMENTAIRE_SPECIFIQUE">#REF!</definedName>
    <definedName name="P_Z_1_N_COLONNE_COMMENTAIRE_STANDARD" localSheetId="2">#REF!</definedName>
    <definedName name="P_Z_1_N_COLONNE_COMMENTAIRE_STANDARD">#REF!</definedName>
    <definedName name="P_Z_1_N_COLONNE_CT_RAISONNABLE_FOURNISSEUR_2_INDICATION" localSheetId="2">#REF!</definedName>
    <definedName name="P_Z_1_N_COLONNE_CT_RAISONNABLE_FOURNISSEUR_2_INDICATION">#REF!</definedName>
    <definedName name="P_Z_1_N_COLONNE_CT_RAISONNABLE_FOURNISSEUR_2_INDICATION_STANDARD" localSheetId="2">#REF!</definedName>
    <definedName name="P_Z_1_N_COLONNE_CT_RAISONNABLE_FOURNISSEUR_2_INDICATION_STANDARD">#REF!</definedName>
    <definedName name="P_Z_1_N_COLONNE_CT_RAISONNABLE_FOURNISSEUR_2_SPECIFIQUE" localSheetId="2">#REF!</definedName>
    <definedName name="P_Z_1_N_COLONNE_CT_RAISONNABLE_FOURNISSEUR_2_SPECIFIQUE">#REF!</definedName>
    <definedName name="P_Z_1_N_COLONNE_CT_RAISONNABLE_FOURNISSEUR_2_STANDARD" localSheetId="2">#REF!</definedName>
    <definedName name="P_Z_1_N_COLONNE_CT_RAISONNABLE_FOURNISSEUR_2_STANDARD">#REF!</definedName>
    <definedName name="P_Z_1_N_COLONNE_CT_RAISONNABLE_FOURNISSEUR_3_INDICATION" localSheetId="2">#REF!</definedName>
    <definedName name="P_Z_1_N_COLONNE_CT_RAISONNABLE_FOURNISSEUR_3_INDICATION">#REF!</definedName>
    <definedName name="P_Z_1_N_COLONNE_CT_RAISONNABLE_FOURNISSEUR_3_INDICATION_STANDARD" localSheetId="2">#REF!</definedName>
    <definedName name="P_Z_1_N_COLONNE_CT_RAISONNABLE_FOURNISSEUR_3_INDICATION_STANDARD">#REF!</definedName>
    <definedName name="P_Z_1_N_COLONNE_CT_RAISONNABLE_FOURNISSEUR_3_SPECIFIQUE" localSheetId="2">#REF!</definedName>
    <definedName name="P_Z_1_N_COLONNE_CT_RAISONNABLE_FOURNISSEUR_3_SPECIFIQUE">#REF!</definedName>
    <definedName name="P_Z_1_N_COLONNE_CT_RAISONNABLE_FOURNISSEUR_3_STANDARD" localSheetId="2">#REF!</definedName>
    <definedName name="P_Z_1_N_COLONNE_CT_RAISONNABLE_FOURNISSEUR_3_STANDARD">#REF!</definedName>
    <definedName name="P_Z_1_N_COLONNE_CT_RAISONNABLE_JUSTIFICATIF_2_INDICATION" localSheetId="2">#REF!</definedName>
    <definedName name="P_Z_1_N_COLONNE_CT_RAISONNABLE_JUSTIFICATIF_2_INDICATION">#REF!</definedName>
    <definedName name="P_Z_1_N_COLONNE_CT_RAISONNABLE_JUSTIFICATIF_2_INDICATION_STANDARD" localSheetId="2">#REF!</definedName>
    <definedName name="P_Z_1_N_COLONNE_CT_RAISONNABLE_JUSTIFICATIF_2_INDICATION_STANDARD">#REF!</definedName>
    <definedName name="P_Z_1_N_COLONNE_CT_RAISONNABLE_JUSTIFICATIF_2_SPECIFIQUE" localSheetId="2">#REF!</definedName>
    <definedName name="P_Z_1_N_COLONNE_CT_RAISONNABLE_JUSTIFICATIF_2_SPECIFIQUE">#REF!</definedName>
    <definedName name="P_Z_1_N_COLONNE_CT_RAISONNABLE_JUSTIFICATIF_2_STANDARD" localSheetId="2">#REF!</definedName>
    <definedName name="P_Z_1_N_COLONNE_CT_RAISONNABLE_JUSTIFICATIF_2_STANDARD">#REF!</definedName>
    <definedName name="P_Z_1_N_COLONNE_CT_RAISONNABLE_JUSTIFICATIF_3_INDICATION" localSheetId="2">#REF!</definedName>
    <definedName name="P_Z_1_N_COLONNE_CT_RAISONNABLE_JUSTIFICATIF_3_INDICATION">#REF!</definedName>
    <definedName name="P_Z_1_N_COLONNE_CT_RAISONNABLE_JUSTIFICATIF_3_INDICATION_STANDARD" localSheetId="2">#REF!</definedName>
    <definedName name="P_Z_1_N_COLONNE_CT_RAISONNABLE_JUSTIFICATIF_3_INDICATION_STANDARD">#REF!</definedName>
    <definedName name="P_Z_1_N_COLONNE_CT_RAISONNABLE_JUSTIFICATIF_3_SPECIFIQUE" localSheetId="2">#REF!</definedName>
    <definedName name="P_Z_1_N_COLONNE_CT_RAISONNABLE_JUSTIFICATIF_3_SPECIFIQUE">#REF!</definedName>
    <definedName name="P_Z_1_N_COLONNE_CT_RAISONNABLE_JUSTIFICATIF_3_STANDARD" localSheetId="2">#REF!</definedName>
    <definedName name="P_Z_1_N_COLONNE_CT_RAISONNABLE_JUSTIFICATIF_3_STANDARD">#REF!</definedName>
    <definedName name="P_Z_1_N_COLONNE_CT_RAISONNABLE_MARCHE_INDICATION" localSheetId="2">#REF!</definedName>
    <definedName name="P_Z_1_N_COLONNE_CT_RAISONNABLE_MARCHE_INDICATION">#REF!</definedName>
    <definedName name="P_Z_1_N_COLONNE_CT_RAISONNABLE_MARCHE_INDICATION_STANDARD" localSheetId="2">#REF!</definedName>
    <definedName name="P_Z_1_N_COLONNE_CT_RAISONNABLE_MARCHE_INDICATION_STANDARD">#REF!</definedName>
    <definedName name="P_Z_1_N_COLONNE_CT_RAISONNABLE_MARCHE_SPECIFIQUE" localSheetId="2">#REF!</definedName>
    <definedName name="P_Z_1_N_COLONNE_CT_RAISONNABLE_MARCHE_SPECIFIQUE">#REF!</definedName>
    <definedName name="P_Z_1_N_COLONNE_CT_RAISONNABLE_MARCHE_STANDARD" localSheetId="2">#REF!</definedName>
    <definedName name="P_Z_1_N_COLONNE_CT_RAISONNABLE_MARCHE_STANDARD">#REF!</definedName>
    <definedName name="P_Z_1_N_COLONNE_CT_RAISONNABLE_MT_HT_2_INDICATION" localSheetId="2">#REF!</definedName>
    <definedName name="P_Z_1_N_COLONNE_CT_RAISONNABLE_MT_HT_2_INDICATION">#REF!</definedName>
    <definedName name="P_Z_1_N_COLONNE_CT_RAISONNABLE_MT_HT_2_INDICATION_STANDARD" localSheetId="2">#REF!</definedName>
    <definedName name="P_Z_1_N_COLONNE_CT_RAISONNABLE_MT_HT_2_INDICATION_STANDARD">#REF!</definedName>
    <definedName name="P_Z_1_N_COLONNE_CT_RAISONNABLE_MT_HT_2_SPECIFIQUE" localSheetId="2">#REF!</definedName>
    <definedName name="P_Z_1_N_COLONNE_CT_RAISONNABLE_MT_HT_2_SPECIFIQUE">#REF!</definedName>
    <definedName name="P_Z_1_N_COLONNE_CT_RAISONNABLE_MT_HT_2_STANDARD" localSheetId="2">#REF!</definedName>
    <definedName name="P_Z_1_N_COLONNE_CT_RAISONNABLE_MT_HT_2_STANDARD">#REF!</definedName>
    <definedName name="P_Z_1_N_COLONNE_CT_RAISONNABLE_MT_HT_3_INDICATION" localSheetId="2">#REF!</definedName>
    <definedName name="P_Z_1_N_COLONNE_CT_RAISONNABLE_MT_HT_3_INDICATION">#REF!</definedName>
    <definedName name="P_Z_1_N_COLONNE_CT_RAISONNABLE_MT_HT_3_INDICATION_STANDARD" localSheetId="2">#REF!</definedName>
    <definedName name="P_Z_1_N_COLONNE_CT_RAISONNABLE_MT_HT_3_INDICATION_STANDARD">#REF!</definedName>
    <definedName name="P_Z_1_N_COLONNE_CT_RAISONNABLE_MT_HT_3_SPECIFIQUE" localSheetId="2">#REF!</definedName>
    <definedName name="P_Z_1_N_COLONNE_CT_RAISONNABLE_MT_HT_3_SPECIFIQUE">#REF!</definedName>
    <definedName name="P_Z_1_N_COLONNE_CT_RAISONNABLE_MT_HT_3_STANDARD" localSheetId="2">#REF!</definedName>
    <definedName name="P_Z_1_N_COLONNE_CT_RAISONNABLE_MT_HT_3_STANDARD">#REF!</definedName>
    <definedName name="P_Z_1_N_COLONNE_CT_RAISONNABLE_MT_TVA_2_INDICATION" localSheetId="2">#REF!</definedName>
    <definedName name="P_Z_1_N_COLONNE_CT_RAISONNABLE_MT_TVA_2_INDICATION">#REF!</definedName>
    <definedName name="P_Z_1_N_COLONNE_CT_RAISONNABLE_MT_TVA_2_INDICATION_STANDARD" localSheetId="2">#REF!</definedName>
    <definedName name="P_Z_1_N_COLONNE_CT_RAISONNABLE_MT_TVA_2_INDICATION_STANDARD">#REF!</definedName>
    <definedName name="P_Z_1_N_COLONNE_CT_RAISONNABLE_MT_TVA_2_SPECIFIQUE" localSheetId="2">#REF!</definedName>
    <definedName name="P_Z_1_N_COLONNE_CT_RAISONNABLE_MT_TVA_2_SPECIFIQUE">#REF!</definedName>
    <definedName name="P_Z_1_N_COLONNE_CT_RAISONNABLE_MT_TVA_2_STANDARD" localSheetId="2">#REF!</definedName>
    <definedName name="P_Z_1_N_COLONNE_CT_RAISONNABLE_MT_TVA_2_STANDARD">#REF!</definedName>
    <definedName name="P_Z_1_N_COLONNE_CT_RAISONNABLE_MT_TVA_3_INDICATION" localSheetId="2">#REF!</definedName>
    <definedName name="P_Z_1_N_COLONNE_CT_RAISONNABLE_MT_TVA_3_INDICATION">#REF!</definedName>
    <definedName name="P_Z_1_N_COLONNE_CT_RAISONNABLE_MT_TVA_3_INDICATION_STANDARD" localSheetId="2">#REF!</definedName>
    <definedName name="P_Z_1_N_COLONNE_CT_RAISONNABLE_MT_TVA_3_INDICATION_STANDARD">#REF!</definedName>
    <definedName name="P_Z_1_N_COLONNE_CT_RAISONNABLE_MT_TVA_3_SPECIFIQUE" localSheetId="2">#REF!</definedName>
    <definedName name="P_Z_1_N_COLONNE_CT_RAISONNABLE_MT_TVA_3_SPECIFIQUE">#REF!</definedName>
    <definedName name="P_Z_1_N_COLONNE_CT_RAISONNABLE_MT_TVA_3_STANDARD" localSheetId="2">#REF!</definedName>
    <definedName name="P_Z_1_N_COLONNE_CT_RAISONNABLE_MT_TVA_3_STANDARD">#REF!</definedName>
    <definedName name="P_Z_1_N_COLONNE_DESCRIPTION_INDICATION" localSheetId="2">#REF!</definedName>
    <definedName name="P_Z_1_N_COLONNE_DESCRIPTION_INDICATION">#REF!</definedName>
    <definedName name="P_Z_1_N_COLONNE_DESCRIPTION_INDICATION_STANDARD" localSheetId="2">#REF!</definedName>
    <definedName name="P_Z_1_N_COLONNE_DESCRIPTION_INDICATION_STANDARD">#REF!</definedName>
    <definedName name="P_Z_1_N_COLONNE_DESCRIPTION_SPECIFIQUE" localSheetId="2">#REF!</definedName>
    <definedName name="P_Z_1_N_COLONNE_DESCRIPTION_SPECIFIQUE">#REF!</definedName>
    <definedName name="P_Z_1_N_COLONNE_DESCRIPTION_STANDARD" localSheetId="2">#REF!</definedName>
    <definedName name="P_Z_1_N_COLONNE_DESCRIPTION_STANDARD">#REF!</definedName>
    <definedName name="P_Z_1_N_COLONNE_FOURNISSEUR_INDICATION" localSheetId="2">#REF!</definedName>
    <definedName name="P_Z_1_N_COLONNE_FOURNISSEUR_INDICATION">#REF!</definedName>
    <definedName name="P_Z_1_N_COLONNE_FOURNISSEUR_INDICATION_STANDARD" localSheetId="2">#REF!</definedName>
    <definedName name="P_Z_1_N_COLONNE_FOURNISSEUR_INDICATION_STANDARD">#REF!</definedName>
    <definedName name="P_Z_1_N_COLONNE_FOURNISSEUR_SPECIFIQUE" localSheetId="2">#REF!</definedName>
    <definedName name="P_Z_1_N_COLONNE_FOURNISSEUR_SPECIFIQUE">#REF!</definedName>
    <definedName name="P_Z_1_N_COLONNE_FOURNISSEUR_STANDARD" localSheetId="2">#REF!</definedName>
    <definedName name="P_Z_1_N_COLONNE_FOURNISSEUR_STANDARD">#REF!</definedName>
    <definedName name="P_Z_1_N_COLONNE_JUSTIFICATIF_INDICATION" localSheetId="2">#REF!</definedName>
    <definedName name="P_Z_1_N_COLONNE_JUSTIFICATIF_INDICATION">#REF!</definedName>
    <definedName name="P_Z_1_N_COLONNE_JUSTIFICATIF_INDICATION_STANDARD" localSheetId="2">#REF!</definedName>
    <definedName name="P_Z_1_N_COLONNE_JUSTIFICATIF_INDICATION_STANDARD">#REF!</definedName>
    <definedName name="P_Z_1_N_COLONNE_JUSTIFICATIF_SPECIFIQUE" localSheetId="2">#REF!</definedName>
    <definedName name="P_Z_1_N_COLONNE_JUSTIFICATIF_SPECIFIQUE">#REF!</definedName>
    <definedName name="P_Z_1_N_COLONNE_JUSTIFICATIF_STANDARD" localSheetId="2">#REF!</definedName>
    <definedName name="P_Z_1_N_COLONNE_JUSTIFICATIF_STANDARD">#REF!</definedName>
    <definedName name="P_Z_1_N_COLONNE_MOTIFS_INELIGIBILITE_LIBELLE_DEFAUT" localSheetId="2">#REF!</definedName>
    <definedName name="P_Z_1_N_COLONNE_MOTIFS_INELIGIBILITE_LIBELLE_DEFAUT">#REF!</definedName>
    <definedName name="P_Z_1_N_COLONNE_MOTIFS_INELIGIBILITE_LIBELLE_STANDARD" localSheetId="2">#REF!</definedName>
    <definedName name="P_Z_1_N_COLONNE_MOTIFS_INELIGIBILITE_LIBELLE_STANDARD">#REF!</definedName>
    <definedName name="P_Z_1_N_COLONNE_MT_ELIGIBLE_LIBELLE_DEFAUT" localSheetId="2">#REF!</definedName>
    <definedName name="P_Z_1_N_COLONNE_MT_ELIGIBLE_LIBELLE_DEFAUT">#REF!</definedName>
    <definedName name="P_Z_1_N_COLONNE_MT_ELIGIBLE_LIBELLE_STANDARD" localSheetId="2">#REF!</definedName>
    <definedName name="P_Z_1_N_COLONNE_MT_ELIGIBLE_LIBELLE_STANDARD">#REF!</definedName>
    <definedName name="P_Z_1_N_COLONNE_MT_INELIGIBLE_LIBELLE_DEFAUT" localSheetId="2">#REF!</definedName>
    <definedName name="P_Z_1_N_COLONNE_MT_INELIGIBLE_LIBELLE_DEFAUT">#REF!</definedName>
    <definedName name="P_Z_1_N_COLONNE_MT_INELIGIBLE_LIBELLE_STANDARD" localSheetId="2">#REF!</definedName>
    <definedName name="P_Z_1_N_COLONNE_MT_INELIGIBLE_LIBELLE_STANDARD">#REF!</definedName>
    <definedName name="P_Z_1_N_COLONNE_MT_MAX_LIBELLE_DEFAUT" localSheetId="2">#REF!</definedName>
    <definedName name="P_Z_1_N_COLONNE_MT_MAX_LIBELLE_DEFAUT">#REF!</definedName>
    <definedName name="P_Z_1_N_COLONNE_MT_MAX_LIBELLE_STANDARD" localSheetId="2">#REF!</definedName>
    <definedName name="P_Z_1_N_COLONNE_MT_MAX_LIBELLE_STANDARD">#REF!</definedName>
    <definedName name="P_Z_1_N_COLONNE_MT_PRESENTE_HT_INDICATION" localSheetId="2">#REF!</definedName>
    <definedName name="P_Z_1_N_COLONNE_MT_PRESENTE_HT_INDICATION">#REF!</definedName>
    <definedName name="P_Z_1_N_COLONNE_MT_PRESENTE_HT_INDICATION_STANDARD" localSheetId="2">#REF!</definedName>
    <definedName name="P_Z_1_N_COLONNE_MT_PRESENTE_HT_INDICATION_STANDARD">#REF!</definedName>
    <definedName name="P_Z_1_N_COLONNE_MT_PRESENTE_HT_SPECIFIQUE" localSheetId="2">#REF!</definedName>
    <definedName name="P_Z_1_N_COLONNE_MT_PRESENTE_HT_SPECIFIQUE">#REF!</definedName>
    <definedName name="P_Z_1_N_COLONNE_MT_PRESENTE_HT_STANDARD" localSheetId="2">#REF!</definedName>
    <definedName name="P_Z_1_N_COLONNE_MT_PRESENTE_HT_STANDARD">#REF!</definedName>
    <definedName name="P_Z_1_N_COLONNE_MT_PRESENTE_TVA_INDICATION" localSheetId="2">#REF!</definedName>
    <definedName name="P_Z_1_N_COLONNE_MT_PRESENTE_TVA_INDICATION">#REF!</definedName>
    <definedName name="P_Z_1_N_COLONNE_MT_PRESENTE_TVA_INDICATION_STANDARD" localSheetId="2">#REF!</definedName>
    <definedName name="P_Z_1_N_COLONNE_MT_PRESENTE_TVA_INDICATION_STANDARD">#REF!</definedName>
    <definedName name="P_Z_1_N_COLONNE_MT_PRESENTE_TVA_SPECIFIQUE" localSheetId="2">#REF!</definedName>
    <definedName name="P_Z_1_N_COLONNE_MT_PRESENTE_TVA_SPECIFIQUE">#REF!</definedName>
    <definedName name="P_Z_1_N_COLONNE_MT_PRESENTE_TVA_STANDARD" localSheetId="2">#REF!</definedName>
    <definedName name="P_Z_1_N_COLONNE_MT_PRESENTE_TVA_STANDARD">#REF!</definedName>
    <definedName name="P_Z_1_N_COLONNE_MT_RAISONNABLE_DEFAUT" localSheetId="2">#REF!</definedName>
    <definedName name="P_Z_1_N_COLONNE_MT_RAISONNABLE_DEFAUT">#REF!</definedName>
    <definedName name="P_Z_1_N_COLONNE_MT_RAISONNABLE_STANDARD" localSheetId="2">#REF!</definedName>
    <definedName name="P_Z_1_N_COLONNE_MT_RAISONNABLE_STANDARD">#REF!</definedName>
    <definedName name="P_Z_1_N_COLONNE_POSTE_INDICATION" localSheetId="2">#REF!</definedName>
    <definedName name="P_Z_1_N_COLONNE_POSTE_INDICATION">#REF!</definedName>
    <definedName name="P_Z_1_N_COLONNE_POSTE_INDICATION_STANDARD" localSheetId="2">#REF!</definedName>
    <definedName name="P_Z_1_N_COLONNE_POSTE_INDICATION_STANDARD">#REF!</definedName>
    <definedName name="P_Z_1_N_COLONNE_POSTE_SPECIFIQUE" localSheetId="2">#REF!</definedName>
    <definedName name="P_Z_1_N_COLONNE_POSTE_SPECIFIQUE">#REF!</definedName>
    <definedName name="P_Z_1_N_COLONNE_POSTE_STANDARD" localSheetId="2">#REF!</definedName>
    <definedName name="P_Z_1_N_COLONNE_POSTE_STANDARD">#REF!</definedName>
    <definedName name="P_Z_1_N_COLONNE_QUANTITE_INDICATION" localSheetId="2">#REF!</definedName>
    <definedName name="P_Z_1_N_COLONNE_QUANTITE_INDICATION">#REF!</definedName>
    <definedName name="P_Z_1_N_COLONNE_QUANTITE_INDICATION_STANDARD" localSheetId="2">#REF!</definedName>
    <definedName name="P_Z_1_N_COLONNE_QUANTITE_INDICATION_STANDARD">#REF!</definedName>
    <definedName name="P_Z_1_N_COLONNE_QUANTITE_SPECIFIQUE" localSheetId="2">#REF!</definedName>
    <definedName name="P_Z_1_N_COLONNE_QUANTITE_SPECIFIQUE">#REF!</definedName>
    <definedName name="P_Z_1_N_COLONNE_QUANTITE_STANDARD" localSheetId="2">#REF!</definedName>
    <definedName name="P_Z_1_N_COLONNE_QUANTITE_STANDARD">#REF!</definedName>
    <definedName name="P_Z_1_N_COLONNE_SOUS_OPERATION_INDICATION" localSheetId="2">#REF!</definedName>
    <definedName name="P_Z_1_N_COLONNE_SOUS_OPERATION_INDICATION">#REF!</definedName>
    <definedName name="P_Z_1_N_COLONNE_SOUS_OPERATION_INDICATION_STANDARD" localSheetId="2">#REF!</definedName>
    <definedName name="P_Z_1_N_COLONNE_SOUS_OPERATION_INDICATION_STANDARD">#REF!</definedName>
    <definedName name="P_Z_1_N_COLONNE_SOUS_OPERATION_SPECIFIQUE" localSheetId="2">#REF!</definedName>
    <definedName name="P_Z_1_N_COLONNE_SOUS_OPERATION_SPECIFIQUE">#REF!</definedName>
    <definedName name="P_Z_1_N_COLONNE_SOUS_OPERATION_STANDARD" localSheetId="2">#REF!</definedName>
    <definedName name="P_Z_1_N_COLONNE_SOUS_OPERATION_STANDARD">#REF!</definedName>
    <definedName name="P_Z_1_N_COLONNE_UNITE_INDICATION" localSheetId="2">#REF!</definedName>
    <definedName name="P_Z_1_N_COLONNE_UNITE_INDICATION">#REF!</definedName>
    <definedName name="P_Z_1_N_COLONNE_UNITE_INDICATION_STANDARD" localSheetId="2">#REF!</definedName>
    <definedName name="P_Z_1_N_COLONNE_UNITE_INDICATION_STANDARD">#REF!</definedName>
    <definedName name="P_Z_1_N_COLONNE_UNITE_SPECIFIQUE" localSheetId="2">#REF!</definedName>
    <definedName name="P_Z_1_N_COLONNE_UNITE_SPECIFIQUE">#REF!</definedName>
    <definedName name="P_Z_1_N_COLONNE_UNITE_STANDARD" localSheetId="2">#REF!</definedName>
    <definedName name="P_Z_1_N_COLONNE_UNITE_STANDARD">#REF!</definedName>
    <definedName name="P_Z_1_N_CONSIGNE_DEPENSES_DEVIS" localSheetId="2">#REF!</definedName>
    <definedName name="P_Z_1_N_CONSIGNE_DEPENSES_DEVIS">#REF!</definedName>
    <definedName name="P_Z_1_N_EXEMPLE_COMMENTAIRE" localSheetId="2">#REF!</definedName>
    <definedName name="P_Z_1_N_EXEMPLE_COMMENTAIRE">#REF!</definedName>
    <definedName name="P_Z_1_N_EXEMPLE_CT_RAISONNABLE_FOURNISSEUR_2" localSheetId="2">#REF!</definedName>
    <definedName name="P_Z_1_N_EXEMPLE_CT_RAISONNABLE_FOURNISSEUR_2">#REF!</definedName>
    <definedName name="P_Z_1_N_EXEMPLE_CT_RAISONNABLE_FOURNISSEUR_3" localSheetId="2">#REF!</definedName>
    <definedName name="P_Z_1_N_EXEMPLE_CT_RAISONNABLE_FOURNISSEUR_3">#REF!</definedName>
    <definedName name="P_Z_1_N_EXEMPLE_CT_RAISONNABLE_JUSTIFICATIF_2" localSheetId="2">#REF!</definedName>
    <definedName name="P_Z_1_N_EXEMPLE_CT_RAISONNABLE_JUSTIFICATIF_2">#REF!</definedName>
    <definedName name="P_Z_1_N_EXEMPLE_CT_RAISONNABLE_JUSTIFICATIF_3" localSheetId="2">#REF!</definedName>
    <definedName name="P_Z_1_N_EXEMPLE_CT_RAISONNABLE_JUSTIFICATIF_3">#REF!</definedName>
    <definedName name="P_Z_1_N_EXEMPLE_CT_RAISONNABLE_MARCHE" localSheetId="2">#REF!</definedName>
    <definedName name="P_Z_1_N_EXEMPLE_CT_RAISONNABLE_MARCHE">#REF!</definedName>
    <definedName name="P_Z_1_N_EXEMPLE_CT_RAISONNABLE_MT_HT_2" localSheetId="2">#REF!</definedName>
    <definedName name="P_Z_1_N_EXEMPLE_CT_RAISONNABLE_MT_HT_2">#REF!</definedName>
    <definedName name="P_Z_1_N_EXEMPLE_CT_RAISONNABLE_MT_HT_3" localSheetId="2">#REF!</definedName>
    <definedName name="P_Z_1_N_EXEMPLE_CT_RAISONNABLE_MT_HT_3">#REF!</definedName>
    <definedName name="P_Z_1_N_EXEMPLE_CT_RAISONNABLE_MT_TVA_2" localSheetId="2">#REF!</definedName>
    <definedName name="P_Z_1_N_EXEMPLE_CT_RAISONNABLE_MT_TVA_2">#REF!</definedName>
    <definedName name="P_Z_1_N_EXEMPLE_CT_RAISONNABLE_MT_TVA_3" localSheetId="2">#REF!</definedName>
    <definedName name="P_Z_1_N_EXEMPLE_CT_RAISONNABLE_MT_TVA_3">#REF!</definedName>
    <definedName name="P_Z_1_N_EXEMPLE_DESCRIPTION" localSheetId="2">#REF!</definedName>
    <definedName name="P_Z_1_N_EXEMPLE_DESCRIPTION">#REF!</definedName>
    <definedName name="P_Z_1_N_EXEMPLE_FOURNISSEUR" localSheetId="2">#REF!</definedName>
    <definedName name="P_Z_1_N_EXEMPLE_FOURNISSEUR">#REF!</definedName>
    <definedName name="P_Z_1_N_EXEMPLE_JUSTIFICATIF" localSheetId="2">#REF!</definedName>
    <definedName name="P_Z_1_N_EXEMPLE_JUSTIFICATIF">#REF!</definedName>
    <definedName name="P_Z_1_N_EXEMPLE_MT_PRESENTE_HT" localSheetId="2">#REF!</definedName>
    <definedName name="P_Z_1_N_EXEMPLE_MT_PRESENTE_HT">#REF!</definedName>
    <definedName name="P_Z_1_N_EXEMPLE_MT_PRESENTE_TVA" localSheetId="2">#REF!</definedName>
    <definedName name="P_Z_1_N_EXEMPLE_MT_PRESENTE_TVA">#REF!</definedName>
    <definedName name="P_Z_1_N_EXEMPLE_POSTE" localSheetId="2">#REF!</definedName>
    <definedName name="P_Z_1_N_EXEMPLE_POSTE">#REF!</definedName>
    <definedName name="P_Z_1_N_EXEMPLE_QUANTITE" localSheetId="2">#REF!</definedName>
    <definedName name="P_Z_1_N_EXEMPLE_QUANTITE">#REF!</definedName>
    <definedName name="P_Z_1_N_EXEMPLE_SOUS_OPERATION" localSheetId="2">#REF!</definedName>
    <definedName name="P_Z_1_N_EXEMPLE_SOUS_OPERATION">#REF!</definedName>
    <definedName name="P_Z_1_N_EXEMPLE_UNITE" localSheetId="2">#REF!</definedName>
    <definedName name="P_Z_1_N_EXEMPLE_UNITE">#REF!</definedName>
    <definedName name="P_Z_1_N_INTITULE_DEPENSES_DEVIS_DEFAUT" localSheetId="2">#REF!</definedName>
    <definedName name="P_Z_1_N_INTITULE_DEPENSES_DEVIS_DEFAUT">#REF!</definedName>
    <definedName name="P_Z_1_N_INTITULE_DEPENSES_DEVIS_STANDARD" localSheetId="2">#REF!</definedName>
    <definedName name="P_Z_1_N_INTITULE_DEPENSES_DEVIS_STANDARD">#REF!</definedName>
    <definedName name="P_Z_1_R_LIBELLES_DESCRIPTIONS" localSheetId="2">#REF!</definedName>
    <definedName name="P_Z_1_R_LIBELLES_DESCRIPTIONS">#REF!</definedName>
    <definedName name="P_Z_1_R_LIBELLES_DESCRIPTIONS_1" localSheetId="2">#REF!</definedName>
    <definedName name="P_Z_1_R_LIBELLES_DESCRIPTIONS_1">#REF!</definedName>
    <definedName name="P_Z_1_R_LIBELLES_DESCRIPTIONS_10" localSheetId="2">#REF!</definedName>
    <definedName name="P_Z_1_R_LIBELLES_DESCRIPTIONS_10">#REF!</definedName>
    <definedName name="P_Z_1_R_LIBELLES_DESCRIPTIONS_11" localSheetId="2">#REF!</definedName>
    <definedName name="P_Z_1_R_LIBELLES_DESCRIPTIONS_11">#REF!</definedName>
    <definedName name="P_Z_1_R_LIBELLES_DESCRIPTIONS_12" localSheetId="2">#REF!</definedName>
    <definedName name="P_Z_1_R_LIBELLES_DESCRIPTIONS_12">#REF!</definedName>
    <definedName name="P_Z_1_R_LIBELLES_DESCRIPTIONS_13" localSheetId="2">#REF!</definedName>
    <definedName name="P_Z_1_R_LIBELLES_DESCRIPTIONS_13">#REF!</definedName>
    <definedName name="P_Z_1_R_LIBELLES_DESCRIPTIONS_14" localSheetId="2">#REF!</definedName>
    <definedName name="P_Z_1_R_LIBELLES_DESCRIPTIONS_14">#REF!</definedName>
    <definedName name="P_Z_1_R_LIBELLES_DESCRIPTIONS_15" localSheetId="2">#REF!</definedName>
    <definedName name="P_Z_1_R_LIBELLES_DESCRIPTIONS_15">#REF!</definedName>
    <definedName name="P_Z_1_R_LIBELLES_DESCRIPTIONS_16" localSheetId="2">#REF!</definedName>
    <definedName name="P_Z_1_R_LIBELLES_DESCRIPTIONS_16">#REF!</definedName>
    <definedName name="P_Z_1_R_LIBELLES_DESCRIPTIONS_17" localSheetId="2">#REF!</definedName>
    <definedName name="P_Z_1_R_LIBELLES_DESCRIPTIONS_17">#REF!</definedName>
    <definedName name="P_Z_1_R_LIBELLES_DESCRIPTIONS_18" localSheetId="2">#REF!</definedName>
    <definedName name="P_Z_1_R_LIBELLES_DESCRIPTIONS_18">#REF!</definedName>
    <definedName name="P_Z_1_R_LIBELLES_DESCRIPTIONS_19" localSheetId="2">#REF!</definedName>
    <definedName name="P_Z_1_R_LIBELLES_DESCRIPTIONS_19">#REF!</definedName>
    <definedName name="P_Z_1_R_LIBELLES_DESCRIPTIONS_2" localSheetId="2">#REF!</definedName>
    <definedName name="P_Z_1_R_LIBELLES_DESCRIPTIONS_2">#REF!</definedName>
    <definedName name="P_Z_1_R_LIBELLES_DESCRIPTIONS_20" localSheetId="2">#REF!</definedName>
    <definedName name="P_Z_1_R_LIBELLES_DESCRIPTIONS_20">#REF!</definedName>
    <definedName name="P_Z_1_R_LIBELLES_DESCRIPTIONS_3" localSheetId="2">#REF!</definedName>
    <definedName name="P_Z_1_R_LIBELLES_DESCRIPTIONS_3">#REF!</definedName>
    <definedName name="P_Z_1_R_LIBELLES_DESCRIPTIONS_4" localSheetId="2">#REF!</definedName>
    <definedName name="P_Z_1_R_LIBELLES_DESCRIPTIONS_4">#REF!</definedName>
    <definedName name="P_Z_1_R_LIBELLES_DESCRIPTIONS_5" localSheetId="2">#REF!</definedName>
    <definedName name="P_Z_1_R_LIBELLES_DESCRIPTIONS_5">#REF!</definedName>
    <definedName name="P_Z_1_R_LIBELLES_DESCRIPTIONS_6" localSheetId="2">#REF!</definedName>
    <definedName name="P_Z_1_R_LIBELLES_DESCRIPTIONS_6">#REF!</definedName>
    <definedName name="P_Z_1_R_LIBELLES_DESCRIPTIONS_7" localSheetId="2">#REF!</definedName>
    <definedName name="P_Z_1_R_LIBELLES_DESCRIPTIONS_7">#REF!</definedName>
    <definedName name="P_Z_1_R_LIBELLES_DESCRIPTIONS_8" localSheetId="2">#REF!</definedName>
    <definedName name="P_Z_1_R_LIBELLES_DESCRIPTIONS_8">#REF!</definedName>
    <definedName name="P_Z_1_R_LIBELLES_DESCRIPTIONS_9" localSheetId="2">#REF!</definedName>
    <definedName name="P_Z_1_R_LIBELLES_DESCRIPTIONS_9">#REF!</definedName>
    <definedName name="P_Z_1_R_LIBELLES_POSTES" localSheetId="2">#REF!</definedName>
    <definedName name="P_Z_1_R_LIBELLES_POSTES">#REF!</definedName>
    <definedName name="P_Z_1_R_LIBELLES_POSTES_1" localSheetId="2">#REF!</definedName>
    <definedName name="P_Z_1_R_LIBELLES_POSTES_1">#REF!</definedName>
    <definedName name="P_Z_1_R_LIBELLES_POSTES_10" localSheetId="2">#REF!</definedName>
    <definedName name="P_Z_1_R_LIBELLES_POSTES_10">#REF!</definedName>
    <definedName name="P_Z_1_R_LIBELLES_POSTES_11" localSheetId="2">#REF!</definedName>
    <definedName name="P_Z_1_R_LIBELLES_POSTES_11">#REF!</definedName>
    <definedName name="P_Z_1_R_LIBELLES_POSTES_12" localSheetId="2">#REF!</definedName>
    <definedName name="P_Z_1_R_LIBELLES_POSTES_12">#REF!</definedName>
    <definedName name="P_Z_1_R_LIBELLES_POSTES_13" localSheetId="2">#REF!</definedName>
    <definedName name="P_Z_1_R_LIBELLES_POSTES_13">#REF!</definedName>
    <definedName name="P_Z_1_R_LIBELLES_POSTES_14" localSheetId="2">#REF!</definedName>
    <definedName name="P_Z_1_R_LIBELLES_POSTES_14">#REF!</definedName>
    <definedName name="P_Z_1_R_LIBELLES_POSTES_15" localSheetId="2">#REF!</definedName>
    <definedName name="P_Z_1_R_LIBELLES_POSTES_15">#REF!</definedName>
    <definedName name="P_Z_1_R_LIBELLES_POSTES_16" localSheetId="2">#REF!</definedName>
    <definedName name="P_Z_1_R_LIBELLES_POSTES_16">#REF!</definedName>
    <definedName name="P_Z_1_R_LIBELLES_POSTES_17" localSheetId="2">#REF!</definedName>
    <definedName name="P_Z_1_R_LIBELLES_POSTES_17">#REF!</definedName>
    <definedName name="P_Z_1_R_LIBELLES_POSTES_18" localSheetId="2">#REF!</definedName>
    <definedName name="P_Z_1_R_LIBELLES_POSTES_18">#REF!</definedName>
    <definedName name="P_Z_1_R_LIBELLES_POSTES_19" localSheetId="2">#REF!</definedName>
    <definedName name="P_Z_1_R_LIBELLES_POSTES_19">#REF!</definedName>
    <definedName name="P_Z_1_R_LIBELLES_POSTES_2" localSheetId="2">#REF!</definedName>
    <definedName name="P_Z_1_R_LIBELLES_POSTES_2">#REF!</definedName>
    <definedName name="P_Z_1_R_LIBELLES_POSTES_20" localSheetId="2">#REF!</definedName>
    <definedName name="P_Z_1_R_LIBELLES_POSTES_20">#REF!</definedName>
    <definedName name="P_Z_1_R_LIBELLES_POSTES_3" localSheetId="2">#REF!</definedName>
    <definedName name="P_Z_1_R_LIBELLES_POSTES_3">#REF!</definedName>
    <definedName name="P_Z_1_R_LIBELLES_POSTES_4" localSheetId="2">#REF!</definedName>
    <definedName name="P_Z_1_R_LIBELLES_POSTES_4">#REF!</definedName>
    <definedName name="P_Z_1_R_LIBELLES_POSTES_5" localSheetId="2">#REF!</definedName>
    <definedName name="P_Z_1_R_LIBELLES_POSTES_5">#REF!</definedName>
    <definedName name="P_Z_1_R_LIBELLES_POSTES_6" localSheetId="2">#REF!</definedName>
    <definedName name="P_Z_1_R_LIBELLES_POSTES_6">#REF!</definedName>
    <definedName name="P_Z_1_R_LIBELLES_POSTES_7" localSheetId="2">#REF!</definedName>
    <definedName name="P_Z_1_R_LIBELLES_POSTES_7">#REF!</definedName>
    <definedName name="P_Z_1_R_LIBELLES_POSTES_8" localSheetId="2">#REF!</definedName>
    <definedName name="P_Z_1_R_LIBELLES_POSTES_8">#REF!</definedName>
    <definedName name="P_Z_1_R_LIBELLES_POSTES_9" localSheetId="2">#REF!</definedName>
    <definedName name="P_Z_1_R_LIBELLES_POSTES_9">#REF!</definedName>
    <definedName name="P_Z_1_R_LIBELLES_SOUS_OPERATIONS" localSheetId="2">#REF!</definedName>
    <definedName name="P_Z_1_R_LIBELLES_SOUS_OPERATIONS">#REF!</definedName>
    <definedName name="P_Z_1_R_LIBELLES_SOUS_OPERATIONS_1" localSheetId="2">#REF!</definedName>
    <definedName name="P_Z_1_R_LIBELLES_SOUS_OPERATIONS_1">#REF!</definedName>
    <definedName name="P_Z_1_R_LIBELLES_SOUS_OPERATIONS_10" localSheetId="2">#REF!</definedName>
    <definedName name="P_Z_1_R_LIBELLES_SOUS_OPERATIONS_10">#REF!</definedName>
    <definedName name="P_Z_1_R_LIBELLES_SOUS_OPERATIONS_11" localSheetId="2">#REF!</definedName>
    <definedName name="P_Z_1_R_LIBELLES_SOUS_OPERATIONS_11">#REF!</definedName>
    <definedName name="P_Z_1_R_LIBELLES_SOUS_OPERATIONS_12" localSheetId="2">#REF!</definedName>
    <definedName name="P_Z_1_R_LIBELLES_SOUS_OPERATIONS_12">#REF!</definedName>
    <definedName name="P_Z_1_R_LIBELLES_SOUS_OPERATIONS_13" localSheetId="2">#REF!</definedName>
    <definedName name="P_Z_1_R_LIBELLES_SOUS_OPERATIONS_13">#REF!</definedName>
    <definedName name="P_Z_1_R_LIBELLES_SOUS_OPERATIONS_14" localSheetId="2">#REF!</definedName>
    <definedName name="P_Z_1_R_LIBELLES_SOUS_OPERATIONS_14">#REF!</definedName>
    <definedName name="P_Z_1_R_LIBELLES_SOUS_OPERATIONS_15" localSheetId="2">#REF!</definedName>
    <definedName name="P_Z_1_R_LIBELLES_SOUS_OPERATIONS_15">#REF!</definedName>
    <definedName name="P_Z_1_R_LIBELLES_SOUS_OPERATIONS_16" localSheetId="2">#REF!</definedName>
    <definedName name="P_Z_1_R_LIBELLES_SOUS_OPERATIONS_16">#REF!</definedName>
    <definedName name="P_Z_1_R_LIBELLES_SOUS_OPERATIONS_17" localSheetId="2">#REF!</definedName>
    <definedName name="P_Z_1_R_LIBELLES_SOUS_OPERATIONS_17">#REF!</definedName>
    <definedName name="P_Z_1_R_LIBELLES_SOUS_OPERATIONS_18" localSheetId="2">#REF!</definedName>
    <definedName name="P_Z_1_R_LIBELLES_SOUS_OPERATIONS_18">#REF!</definedName>
    <definedName name="P_Z_1_R_LIBELLES_SOUS_OPERATIONS_19" localSheetId="2">#REF!</definedName>
    <definedName name="P_Z_1_R_LIBELLES_SOUS_OPERATIONS_19">#REF!</definedName>
    <definedName name="P_Z_1_R_LIBELLES_SOUS_OPERATIONS_2" localSheetId="2">#REF!</definedName>
    <definedName name="P_Z_1_R_LIBELLES_SOUS_OPERATIONS_2">#REF!</definedName>
    <definedName name="P_Z_1_R_LIBELLES_SOUS_OPERATIONS_20" localSheetId="2">#REF!</definedName>
    <definedName name="P_Z_1_R_LIBELLES_SOUS_OPERATIONS_20">#REF!</definedName>
    <definedName name="P_Z_1_R_LIBELLES_SOUS_OPERATIONS_3" localSheetId="2">#REF!</definedName>
    <definedName name="P_Z_1_R_LIBELLES_SOUS_OPERATIONS_3">#REF!</definedName>
    <definedName name="P_Z_1_R_LIBELLES_SOUS_OPERATIONS_4" localSheetId="2">#REF!</definedName>
    <definedName name="P_Z_1_R_LIBELLES_SOUS_OPERATIONS_4">#REF!</definedName>
    <definedName name="P_Z_1_R_LIBELLES_SOUS_OPERATIONS_5" localSheetId="2">#REF!</definedName>
    <definedName name="P_Z_1_R_LIBELLES_SOUS_OPERATIONS_5">#REF!</definedName>
    <definedName name="P_Z_1_R_LIBELLES_SOUS_OPERATIONS_6" localSheetId="2">#REF!</definedName>
    <definedName name="P_Z_1_R_LIBELLES_SOUS_OPERATIONS_6">#REF!</definedName>
    <definedName name="P_Z_1_R_LIBELLES_SOUS_OPERATIONS_7" localSheetId="2">#REF!</definedName>
    <definedName name="P_Z_1_R_LIBELLES_SOUS_OPERATIONS_7">#REF!</definedName>
    <definedName name="P_Z_1_R_LIBELLES_SOUS_OPERATIONS_8" localSheetId="2">#REF!</definedName>
    <definedName name="P_Z_1_R_LIBELLES_SOUS_OPERATIONS_8">#REF!</definedName>
    <definedName name="P_Z_1_R_LIBELLES_SOUS_OPERATIONS_9" localSheetId="2">#REF!</definedName>
    <definedName name="P_Z_1_R_LIBELLES_SOUS_OPERATIONS_9">#REF!</definedName>
    <definedName name="P_Z_1_R_LIBELLES_UNITES" localSheetId="2">#REF!</definedName>
    <definedName name="P_Z_1_R_LIBELLES_UNITES">#REF!</definedName>
    <definedName name="P_Z_1_R_LIBELLES_UNITES_1" localSheetId="2">#REF!</definedName>
    <definedName name="P_Z_1_R_LIBELLES_UNITES_1">#REF!</definedName>
    <definedName name="P_Z_1_R_LIBELLES_UNITES_10" localSheetId="2">#REF!</definedName>
    <definedName name="P_Z_1_R_LIBELLES_UNITES_10">#REF!</definedName>
    <definedName name="P_Z_1_R_LIBELLES_UNITES_11" localSheetId="2">#REF!</definedName>
    <definedName name="P_Z_1_R_LIBELLES_UNITES_11">#REF!</definedName>
    <definedName name="P_Z_1_R_LIBELLES_UNITES_12" localSheetId="2">#REF!</definedName>
    <definedName name="P_Z_1_R_LIBELLES_UNITES_12">#REF!</definedName>
    <definedName name="P_Z_1_R_LIBELLES_UNITES_13" localSheetId="2">#REF!</definedName>
    <definedName name="P_Z_1_R_LIBELLES_UNITES_13">#REF!</definedName>
    <definedName name="P_Z_1_R_LIBELLES_UNITES_14" localSheetId="2">#REF!</definedName>
    <definedName name="P_Z_1_R_LIBELLES_UNITES_14">#REF!</definedName>
    <definedName name="P_Z_1_R_LIBELLES_UNITES_15" localSheetId="2">#REF!</definedName>
    <definedName name="P_Z_1_R_LIBELLES_UNITES_15">#REF!</definedName>
    <definedName name="P_Z_1_R_LIBELLES_UNITES_16" localSheetId="2">#REF!</definedName>
    <definedName name="P_Z_1_R_LIBELLES_UNITES_16">#REF!</definedName>
    <definedName name="P_Z_1_R_LIBELLES_UNITES_17" localSheetId="2">#REF!</definedName>
    <definedName name="P_Z_1_R_LIBELLES_UNITES_17">#REF!</definedName>
    <definedName name="P_Z_1_R_LIBELLES_UNITES_18" localSheetId="2">#REF!</definedName>
    <definedName name="P_Z_1_R_LIBELLES_UNITES_18">#REF!</definedName>
    <definedName name="P_Z_1_R_LIBELLES_UNITES_19" localSheetId="2">#REF!</definedName>
    <definedName name="P_Z_1_R_LIBELLES_UNITES_19">#REF!</definedName>
    <definedName name="P_Z_1_R_LIBELLES_UNITES_2" localSheetId="2">#REF!</definedName>
    <definedName name="P_Z_1_R_LIBELLES_UNITES_2">#REF!</definedName>
    <definedName name="P_Z_1_R_LIBELLES_UNITES_20" localSheetId="2">#REF!</definedName>
    <definedName name="P_Z_1_R_LIBELLES_UNITES_20">#REF!</definedName>
    <definedName name="P_Z_1_R_LIBELLES_UNITES_3" localSheetId="2">#REF!</definedName>
    <definedName name="P_Z_1_R_LIBELLES_UNITES_3">#REF!</definedName>
    <definedName name="P_Z_1_R_LIBELLES_UNITES_4" localSheetId="2">#REF!</definedName>
    <definedName name="P_Z_1_R_LIBELLES_UNITES_4">#REF!</definedName>
    <definedName name="P_Z_1_R_LIBELLES_UNITES_5" localSheetId="2">#REF!</definedName>
    <definedName name="P_Z_1_R_LIBELLES_UNITES_5">#REF!</definedName>
    <definedName name="P_Z_1_R_LIBELLES_UNITES_6" localSheetId="2">#REF!</definedName>
    <definedName name="P_Z_1_R_LIBELLES_UNITES_6">#REF!</definedName>
    <definedName name="P_Z_1_R_LIBELLES_UNITES_7" localSheetId="2">#REF!</definedName>
    <definedName name="P_Z_1_R_LIBELLES_UNITES_7">#REF!</definedName>
    <definedName name="P_Z_1_R_LIBELLES_UNITES_8" localSheetId="2">#REF!</definedName>
    <definedName name="P_Z_1_R_LIBELLES_UNITES_8">#REF!</definedName>
    <definedName name="P_Z_1_R_LIBELLES_UNITES_9" localSheetId="2">#REF!</definedName>
    <definedName name="P_Z_1_R_LIBELLES_UNITES_9">#REF!</definedName>
    <definedName name="P_Z_4_B_COLONNE_COMMENTAIRE" localSheetId="2">#REF!</definedName>
    <definedName name="P_Z_4_B_COLONNE_COMMENTAIRE">#REF!</definedName>
    <definedName name="P_Z_4_B_COLONNE_COMMENTAIRE_ACTIVE" localSheetId="2">#REF!</definedName>
    <definedName name="P_Z_4_B_COLONNE_COMMENTAIRE_ACTIVE">#REF!</definedName>
    <definedName name="P_Z_4_B_COLONNE_COMMENTAIRE_INDICATION" localSheetId="2">#REF!</definedName>
    <definedName name="P_Z_4_B_COLONNE_COMMENTAIRE_INDICATION">#REF!</definedName>
    <definedName name="P_Z_4_B_COLONNE_COMMENTAIRE_OBLIGATOIRE" localSheetId="2">#REF!</definedName>
    <definedName name="P_Z_4_B_COLONNE_COMMENTAIRE_OBLIGATOIRE">#REF!</definedName>
    <definedName name="P_Z_4_B_COLONNE_COMMENTAIRE_SI_LIBELLE_STANDARD" localSheetId="2">#REF!</definedName>
    <definedName name="P_Z_4_B_COLONNE_COMMENTAIRE_SI_LIBELLE_STANDARD">#REF!</definedName>
    <definedName name="P_Z_4_B_COLONNE_COUT" localSheetId="2">#REF!</definedName>
    <definedName name="P_Z_4_B_COLONNE_COUT">#REF!</definedName>
    <definedName name="P_Z_4_B_COLONNE_COUT_ELIGIBLE_LIBELLE_STANDARD" localSheetId="2">#REF!</definedName>
    <definedName name="P_Z_4_B_COLONNE_COUT_ELIGIBLE_LIBELLE_STANDARD">#REF!</definedName>
    <definedName name="P_Z_4_B_COLONNE_COUT_INDICATION" localSheetId="2">#REF!</definedName>
    <definedName name="P_Z_4_B_COLONNE_COUT_INDICATION">#REF!</definedName>
    <definedName name="P_Z_4_B_COLONNE_COUT_RAISONNABLE_LIBELLE_STANDARD" localSheetId="2">#REF!</definedName>
    <definedName name="P_Z_4_B_COLONNE_COUT_RAISONNABLE_LIBELLE_STANDARD">#REF!</definedName>
    <definedName name="P_Z_4_B_COLONNE_DESCRIPTION" localSheetId="2">#REF!</definedName>
    <definedName name="P_Z_4_B_COLONNE_DESCRIPTION">#REF!</definedName>
    <definedName name="P_Z_4_B_COLONNE_DESCRIPTION_INDICATION" localSheetId="2">#REF!</definedName>
    <definedName name="P_Z_4_B_COLONNE_DESCRIPTION_INDICATION">#REF!</definedName>
    <definedName name="P_Z_4_B_COLONNE_INTERVENANT" localSheetId="2">#REF!</definedName>
    <definedName name="P_Z_4_B_COLONNE_INTERVENANT">#REF!</definedName>
    <definedName name="P_Z_4_B_COLONNE_INTERVENANT_INDICATION" localSheetId="2">#REF!</definedName>
    <definedName name="P_Z_4_B_COLONNE_INTERVENANT_INDICATION">#REF!</definedName>
    <definedName name="P_Z_4_B_COLONNE_JUSTIFICATIF" localSheetId="2">#REF!</definedName>
    <definedName name="P_Z_4_B_COLONNE_JUSTIFICATIF">#REF!</definedName>
    <definedName name="P_Z_4_B_COLONNE_JUSTIFICATIF_INDICATION" localSheetId="2">#REF!</definedName>
    <definedName name="P_Z_4_B_COLONNE_JUSTIFICATIF_INDICATION">#REF!</definedName>
    <definedName name="P_Z_4_B_COLONNE_MOTIFS_INELIGIBILITE_LIBELLE_STANDARD" localSheetId="2">#REF!</definedName>
    <definedName name="P_Z_4_B_COLONNE_MOTIFS_INELIGIBILITE_LIBELLE_STANDARD">#REF!</definedName>
    <definedName name="P_Z_4_B_COLONNE_MT_ELIGIBLE_LIBELLE_STANDARD" localSheetId="2">#REF!</definedName>
    <definedName name="P_Z_4_B_COLONNE_MT_ELIGIBLE_LIBELLE_STANDARD">#REF!</definedName>
    <definedName name="P_Z_4_B_COLONNE_MT_MAX_ACTIVE" localSheetId="2">#REF!</definedName>
    <definedName name="P_Z_4_B_COLONNE_MT_MAX_ACTIVE">#REF!</definedName>
    <definedName name="P_Z_4_B_COLONNE_MT_MAX_LIBELLE_STANDARD" localSheetId="2">#REF!</definedName>
    <definedName name="P_Z_4_B_COLONNE_MT_MAX_LIBELLE_STANDARD">#REF!</definedName>
    <definedName name="P_Z_4_B_COLONNE_MT_PRESENTE" localSheetId="2">#REF!</definedName>
    <definedName name="P_Z_4_B_COLONNE_MT_PRESENTE">#REF!</definedName>
    <definedName name="P_Z_4_B_COLONNE_MT_PRESENTE_INDICATION" localSheetId="2">#REF!</definedName>
    <definedName name="P_Z_4_B_COLONNE_MT_PRESENTE_INDICATION">#REF!</definedName>
    <definedName name="P_Z_4_B_COLONNE_MT_RAISONNABLE_LIBELLE_STANDARD" localSheetId="2">#REF!</definedName>
    <definedName name="P_Z_4_B_COLONNE_MT_RAISONNABLE_LIBELLE_STANDARD">#REF!</definedName>
    <definedName name="P_Z_4_B_COLONNE_POSTE" localSheetId="2">#REF!</definedName>
    <definedName name="P_Z_4_B_COLONNE_POSTE">#REF!</definedName>
    <definedName name="P_Z_4_B_COLONNE_POSTE_INDICATION" localSheetId="2">#REF!</definedName>
    <definedName name="P_Z_4_B_COLONNE_POSTE_INDICATION">#REF!</definedName>
    <definedName name="P_Z_4_B_COLONNE_QUALIFICATION" localSheetId="2">#REF!</definedName>
    <definedName name="P_Z_4_B_COLONNE_QUALIFICATION">#REF!</definedName>
    <definedName name="P_Z_4_B_COLONNE_QUALIFICATION_ACTIVE" localSheetId="2">#REF!</definedName>
    <definedName name="P_Z_4_B_COLONNE_QUALIFICATION_ACTIVE">#REF!</definedName>
    <definedName name="P_Z_4_B_COLONNE_QUALIFICATION_INDICATION" localSheetId="2">#REF!</definedName>
    <definedName name="P_Z_4_B_COLONNE_QUALIFICATION_INDICATION">#REF!</definedName>
    <definedName name="P_Z_4_B_COLONNE_QUALIFICATION_OBLIGATOIRE" localSheetId="2">#REF!</definedName>
    <definedName name="P_Z_4_B_COLONNE_QUALIFICATION_OBLIGATOIRE">#REF!</definedName>
    <definedName name="P_Z_4_B_COLONNE_SOUS_OPERATION" localSheetId="2">#REF!</definedName>
    <definedName name="P_Z_4_B_COLONNE_SOUS_OPERATION">#REF!</definedName>
    <definedName name="P_Z_4_B_COLONNE_SOUS_OPERATION_INDICATION" localSheetId="2">#REF!</definedName>
    <definedName name="P_Z_4_B_COLONNE_SOUS_OPERATION_INDICATION">#REF!</definedName>
    <definedName name="P_Z_4_B_COLONNE_TEMPS_OPERATION" localSheetId="2">#REF!</definedName>
    <definedName name="P_Z_4_B_COLONNE_TEMPS_OPERATION">#REF!</definedName>
    <definedName name="P_Z_4_B_COLONNE_TEMPS_OPERATION_ELIGIBLE_LIBELLE_STANDARD" localSheetId="2">#REF!</definedName>
    <definedName name="P_Z_4_B_COLONNE_TEMPS_OPERATION_ELIGIBLE_LIBELLE_STANDARD">#REF!</definedName>
    <definedName name="P_Z_4_B_COLONNE_TEMPS_OPERATION_INDICATION" localSheetId="2">#REF!</definedName>
    <definedName name="P_Z_4_B_COLONNE_TEMPS_OPERATION_INDICATION">#REF!</definedName>
    <definedName name="P_Z_4_B_COLONNE_TEMPS_OPERATION_RAISONNABLE_LIBELLE_STANDARD" localSheetId="2">#REF!</definedName>
    <definedName name="P_Z_4_B_COLONNE_TEMPS_OPERATION_RAISONNABLE_LIBELLE_STANDARD">#REF!</definedName>
    <definedName name="P_Z_4_B_COLONNE_TEMPS_PERIODE" localSheetId="2">#REF!</definedName>
    <definedName name="P_Z_4_B_COLONNE_TEMPS_PERIODE">#REF!</definedName>
    <definedName name="P_Z_4_B_COLONNE_TEMPS_PERIODE_ELIGIBLE_LIBELLE_STANDARD" localSheetId="2">#REF!</definedName>
    <definedName name="P_Z_4_B_COLONNE_TEMPS_PERIODE_ELIGIBLE_LIBELLE_STANDARD">#REF!</definedName>
    <definedName name="P_Z_4_B_COLONNE_TEMPS_PERIODE_INDICATION" localSheetId="2">#REF!</definedName>
    <definedName name="P_Z_4_B_COLONNE_TEMPS_PERIODE_INDICATION">#REF!</definedName>
    <definedName name="P_Z_4_B_COLONNE_TEMPS_PERIODE_RAISONNABLE_LIBELLE_STANDARD" localSheetId="2">#REF!</definedName>
    <definedName name="P_Z_4_B_COLONNE_TEMPS_PERIODE_RAISONNABLE_LIBELLE_STANDARD">#REF!</definedName>
    <definedName name="P_Z_4_B_COLONNE_UNITE" localSheetId="2">#REF!</definedName>
    <definedName name="P_Z_4_B_COLONNE_UNITE">#REF!</definedName>
    <definedName name="P_Z_4_B_COLONNE_UNITE_ELIGIBLE_LIBELLE_STANDARD" localSheetId="2">#REF!</definedName>
    <definedName name="P_Z_4_B_COLONNE_UNITE_ELIGIBLE_LIBELLE_STANDARD">#REF!</definedName>
    <definedName name="P_Z_4_B_COLONNE_UNITE_INDICATION" localSheetId="2">#REF!</definedName>
    <definedName name="P_Z_4_B_COLONNE_UNITE_INDICATION">#REF!</definedName>
    <definedName name="P_Z_4_B_EXEMPLE_UTILISATION" localSheetId="2">#REF!</definedName>
    <definedName name="P_Z_4_B_EXEMPLE_UTILISATION">#REF!</definedName>
    <definedName name="P_Z_4_B_INTITULE_DEPENSES_REMUNERATION_STANDARD" localSheetId="2">#REF!</definedName>
    <definedName name="P_Z_4_B_INTITULE_DEPENSES_REMUNERATION_STANDARD">#REF!</definedName>
    <definedName name="P_Z_4_B_UFD" localSheetId="2">#REF!</definedName>
    <definedName name="P_Z_4_B_UFD">#REF!</definedName>
    <definedName name="P_Z_4_B_ULD" localSheetId="2">#REF!</definedName>
    <definedName name="P_Z_4_B_ULD">#REF!</definedName>
    <definedName name="P_Z_4_B_UTILISATION_FILTRE_POSTES" localSheetId="2">#REF!</definedName>
    <definedName name="P_Z_4_B_UTILISATION_FILTRE_POSTES">#REF!</definedName>
    <definedName name="P_Z_4_B_UTILISATION_FILTRE_SOUS_OPERATIONS" localSheetId="2">#REF!</definedName>
    <definedName name="P_Z_4_B_UTILISATION_FILTRE_SOUS_OPERATIONS">#REF!</definedName>
    <definedName name="P_Z_4_B_UTILISATION_FILTRE_UNITES" localSheetId="2">#REF!</definedName>
    <definedName name="P_Z_4_B_UTILISATION_FILTRE_UNITES">#REF!</definedName>
    <definedName name="P_Z_4_N_COLONNE_COMMENTAIRE_INDICATION_SPECIFIQUE" localSheetId="2">#REF!</definedName>
    <definedName name="P_Z_4_N_COLONNE_COMMENTAIRE_INDICATION_SPECIFIQUE">#REF!</definedName>
    <definedName name="P_Z_4_N_COLONNE_COMMENTAIRE_INDICATION_STANDARD" localSheetId="2">#REF!</definedName>
    <definedName name="P_Z_4_N_COLONNE_COMMENTAIRE_INDICATION_STANDARD">#REF!</definedName>
    <definedName name="P_Z_4_N_COLONNE_COMMENTAIRE_SI_LIBELLE_DEFAUT" localSheetId="2">#REF!</definedName>
    <definedName name="P_Z_4_N_COLONNE_COMMENTAIRE_SI_LIBELLE_DEFAUT">#REF!</definedName>
    <definedName name="P_Z_4_N_COLONNE_COMMENTAIRE_SI_LIBELLE_SPECIFIQUE" localSheetId="2">#REF!</definedName>
    <definedName name="P_Z_4_N_COLONNE_COMMENTAIRE_SI_LIBELLE_SPECIFIQUE">#REF!</definedName>
    <definedName name="P_Z_4_N_COLONNE_COMMENTAIRE_SPECIFIQUE" localSheetId="2">#REF!</definedName>
    <definedName name="P_Z_4_N_COLONNE_COMMENTAIRE_SPECIFIQUE">#REF!</definedName>
    <definedName name="P_Z_4_N_COLONNE_COMMENTAIRE_STANDARD" localSheetId="2">#REF!</definedName>
    <definedName name="P_Z_4_N_COLONNE_COMMENTAIRE_STANDARD">#REF!</definedName>
    <definedName name="P_Z_4_N_COLONNE_COUT_ELIGIBLE_LIBELLE_DEFAUT" localSheetId="2">#REF!</definedName>
    <definedName name="P_Z_4_N_COLONNE_COUT_ELIGIBLE_LIBELLE_DEFAUT">#REF!</definedName>
    <definedName name="P_Z_4_N_COLONNE_COUT_ELIGIBLE_LIBELLE_SPECIFIQUE" localSheetId="2">#REF!</definedName>
    <definedName name="P_Z_4_N_COLONNE_COUT_ELIGIBLE_LIBELLE_SPECIFIQUE">#REF!</definedName>
    <definedName name="P_Z_4_N_COLONNE_COUT_INDICATION_SPECIFIQUE" localSheetId="2">#REF!</definedName>
    <definedName name="P_Z_4_N_COLONNE_COUT_INDICATION_SPECIFIQUE">#REF!</definedName>
    <definedName name="P_Z_4_N_COLONNE_COUT_INDICATION_STANDARD" localSheetId="2">#REF!</definedName>
    <definedName name="P_Z_4_N_COLONNE_COUT_INDICATION_STANDARD">#REF!</definedName>
    <definedName name="P_Z_4_N_COLONNE_COUT_RAISONNABLE_LIBELLE_DEFAUT" localSheetId="2">#REF!</definedName>
    <definedName name="P_Z_4_N_COLONNE_COUT_RAISONNABLE_LIBELLE_DEFAUT">#REF!</definedName>
    <definedName name="P_Z_4_N_COLONNE_COUT_RAISONNABLE_LIBELLE_SPECIFIQUE" localSheetId="2">#REF!</definedName>
    <definedName name="P_Z_4_N_COLONNE_COUT_RAISONNABLE_LIBELLE_SPECIFIQUE">#REF!</definedName>
    <definedName name="P_Z_4_N_COLONNE_COUT_SPECIFIQUE" localSheetId="2">#REF!</definedName>
    <definedName name="P_Z_4_N_COLONNE_COUT_SPECIFIQUE">#REF!</definedName>
    <definedName name="P_Z_4_N_COLONNE_COUT_STANDARD" localSheetId="2">#REF!</definedName>
    <definedName name="P_Z_4_N_COLONNE_COUT_STANDARD">#REF!</definedName>
    <definedName name="P_Z_4_N_COLONNE_DESCRIPTION_INDICATION_SPECIFIQUE" localSheetId="2">#REF!</definedName>
    <definedName name="P_Z_4_N_COLONNE_DESCRIPTION_INDICATION_SPECIFIQUE">#REF!</definedName>
    <definedName name="P_Z_4_N_COLONNE_DESCRIPTION_INDICATION_STANDARD" localSheetId="2">#REF!</definedName>
    <definedName name="P_Z_4_N_COLONNE_DESCRIPTION_INDICATION_STANDARD">#REF!</definedName>
    <definedName name="P_Z_4_N_COLONNE_DESCRIPTION_SPECIFIQUE" localSheetId="2">#REF!</definedName>
    <definedName name="P_Z_4_N_COLONNE_DESCRIPTION_SPECIFIQUE">#REF!</definedName>
    <definedName name="P_Z_4_N_COLONNE_DESCRIPTION_STANDARD" localSheetId="2">#REF!</definedName>
    <definedName name="P_Z_4_N_COLONNE_DESCRIPTION_STANDARD">#REF!</definedName>
    <definedName name="P_Z_4_N_COLONNE_INTERVENANT_INDICATION_SPECIFIQUE" localSheetId="2">#REF!</definedName>
    <definedName name="P_Z_4_N_COLONNE_INTERVENANT_INDICATION_SPECIFIQUE">#REF!</definedName>
    <definedName name="P_Z_4_N_COLONNE_INTERVENANT_INDICATION_STANDARD" localSheetId="2">#REF!</definedName>
    <definedName name="P_Z_4_N_COLONNE_INTERVENANT_INDICATION_STANDARD">#REF!</definedName>
    <definedName name="P_Z_4_N_COLONNE_INTERVENANT_SPECIFIQUE" localSheetId="2">#REF!</definedName>
    <definedName name="P_Z_4_N_COLONNE_INTERVENANT_SPECIFIQUE">#REF!</definedName>
    <definedName name="P_Z_4_N_COLONNE_INTERVENANT_STANDARD" localSheetId="2">#REF!</definedName>
    <definedName name="P_Z_4_N_COLONNE_INTERVENANT_STANDARD">#REF!</definedName>
    <definedName name="P_Z_4_N_COLONNE_JUSTIFICATIF_INDICATION_SPECIFIQUE" localSheetId="2">#REF!</definedName>
    <definedName name="P_Z_4_N_COLONNE_JUSTIFICATIF_INDICATION_SPECIFIQUE">#REF!</definedName>
    <definedName name="P_Z_4_N_COLONNE_JUSTIFICATIF_INDICATION_STANDARD" localSheetId="2">#REF!</definedName>
    <definedName name="P_Z_4_N_COLONNE_JUSTIFICATIF_INDICATION_STANDARD">#REF!</definedName>
    <definedName name="P_Z_4_N_COLONNE_JUSTIFICATIF_SPECIFIQUE" localSheetId="2">#REF!</definedName>
    <definedName name="P_Z_4_N_COLONNE_JUSTIFICATIF_SPECIFIQUE">#REF!</definedName>
    <definedName name="P_Z_4_N_COLONNE_JUSTIFICATIF_STANDARD" localSheetId="2">#REF!</definedName>
    <definedName name="P_Z_4_N_COLONNE_JUSTIFICATIF_STANDARD">#REF!</definedName>
    <definedName name="P_Z_4_N_COLONNE_MOTIFS_INELIGIBILITE_LIBELLE_DEFAUT" localSheetId="2">#REF!</definedName>
    <definedName name="P_Z_4_N_COLONNE_MOTIFS_INELIGIBILITE_LIBELLE_DEFAUT">#REF!</definedName>
    <definedName name="P_Z_4_N_COLONNE_MOTIFS_INELIGIBILITE_LIBELLE_SPECIFIQUE" localSheetId="2">#REF!</definedName>
    <definedName name="P_Z_4_N_COLONNE_MOTIFS_INELIGIBILITE_LIBELLE_SPECIFIQUE">#REF!</definedName>
    <definedName name="P_Z_4_N_COLONNE_MT_ELIGIBLE_LIBELLE_DEFAUT" localSheetId="2">#REF!</definedName>
    <definedName name="P_Z_4_N_COLONNE_MT_ELIGIBLE_LIBELLE_DEFAUT">#REF!</definedName>
    <definedName name="P_Z_4_N_COLONNE_MT_ELIGIBLE_LIBELLE_SPECIFIQUE" localSheetId="2">#REF!</definedName>
    <definedName name="P_Z_4_N_COLONNE_MT_ELIGIBLE_LIBELLE_SPECIFIQUE">#REF!</definedName>
    <definedName name="P_Z_4_N_COLONNE_MT_MAX_LIBELLE_DEFAUT" localSheetId="2">#REF!</definedName>
    <definedName name="P_Z_4_N_COLONNE_MT_MAX_LIBELLE_DEFAUT">#REF!</definedName>
    <definedName name="P_Z_4_N_COLONNE_MT_MAX_LIBELLE_SPECIFIQUE" localSheetId="2">#REF!</definedName>
    <definedName name="P_Z_4_N_COLONNE_MT_MAX_LIBELLE_SPECIFIQUE">#REF!</definedName>
    <definedName name="P_Z_4_N_COLONNE_MT_PRESENTE_INDICATION_SPECIFIQUE" localSheetId="2">#REF!</definedName>
    <definedName name="P_Z_4_N_COLONNE_MT_PRESENTE_INDICATION_SPECIFIQUE">#REF!</definedName>
    <definedName name="P_Z_4_N_COLONNE_MT_PRESENTE_INDICATION_STANDARD" localSheetId="2">#REF!</definedName>
    <definedName name="P_Z_4_N_COLONNE_MT_PRESENTE_INDICATION_STANDARD">#REF!</definedName>
    <definedName name="P_Z_4_N_COLONNE_MT_PRESENTE_SPECIFIQUE" localSheetId="2">#REF!</definedName>
    <definedName name="P_Z_4_N_COLONNE_MT_PRESENTE_SPECIFIQUE">#REF!</definedName>
    <definedName name="P_Z_4_N_COLONNE_MT_PRESENTE_STANDARD" localSheetId="2">#REF!</definedName>
    <definedName name="P_Z_4_N_COLONNE_MT_PRESENTE_STANDARD">#REF!</definedName>
    <definedName name="P_Z_4_N_COLONNE_MT_RAISONNABLE_LIBELLE_DEFAUT" localSheetId="2">#REF!</definedName>
    <definedName name="P_Z_4_N_COLONNE_MT_RAISONNABLE_LIBELLE_DEFAUT">#REF!</definedName>
    <definedName name="P_Z_4_N_COLONNE_MT_RAISONNABLE_LIBELLE_SPECIFIQUE" localSheetId="2">#REF!</definedName>
    <definedName name="P_Z_4_N_COLONNE_MT_RAISONNABLE_LIBELLE_SPECIFIQUE">#REF!</definedName>
    <definedName name="P_Z_4_N_COLONNE_POSTE_INDICATION_SPECIFIQUE" localSheetId="2">#REF!</definedName>
    <definedName name="P_Z_4_N_COLONNE_POSTE_INDICATION_SPECIFIQUE">#REF!</definedName>
    <definedName name="P_Z_4_N_COLONNE_POSTE_INDICATION_STANDARD" localSheetId="2">#REF!</definedName>
    <definedName name="P_Z_4_N_COLONNE_POSTE_INDICATION_STANDARD">#REF!</definedName>
    <definedName name="P_Z_4_N_COLONNE_POSTE_SPECIFIQUE" localSheetId="2">#REF!</definedName>
    <definedName name="P_Z_4_N_COLONNE_POSTE_SPECIFIQUE">#REF!</definedName>
    <definedName name="P_Z_4_N_COLONNE_POSTE_STANDARD" localSheetId="2">#REF!</definedName>
    <definedName name="P_Z_4_N_COLONNE_POSTE_STANDARD">#REF!</definedName>
    <definedName name="P_Z_4_N_COLONNE_QUALIFICATION_INDICATION_SPECIFIQUE" localSheetId="2">#REF!</definedName>
    <definedName name="P_Z_4_N_COLONNE_QUALIFICATION_INDICATION_SPECIFIQUE">#REF!</definedName>
    <definedName name="P_Z_4_N_COLONNE_QUALIFICATION_INDICATION_STANDARD" localSheetId="2">#REF!</definedName>
    <definedName name="P_Z_4_N_COLONNE_QUALIFICATION_INDICATION_STANDARD">#REF!</definedName>
    <definedName name="P_Z_4_N_COLONNE_QUALIFICATION_SPECIFIQUE" localSheetId="2">#REF!</definedName>
    <definedName name="P_Z_4_N_COLONNE_QUALIFICATION_SPECIFIQUE">#REF!</definedName>
    <definedName name="P_Z_4_N_COLONNE_QUALIFICATION_STANDARD" localSheetId="2">#REF!</definedName>
    <definedName name="P_Z_4_N_COLONNE_QUALIFICATION_STANDARD">#REF!</definedName>
    <definedName name="P_Z_4_N_COLONNE_SOUS_OPERATION_INDICATION_SPECIFIQUE" localSheetId="2">#REF!</definedName>
    <definedName name="P_Z_4_N_COLONNE_SOUS_OPERATION_INDICATION_SPECIFIQUE">#REF!</definedName>
    <definedName name="P_Z_4_N_COLONNE_SOUS_OPERATION_INDICATION_STANDARD" localSheetId="2">#REF!</definedName>
    <definedName name="P_Z_4_N_COLONNE_SOUS_OPERATION_INDICATION_STANDARD">#REF!</definedName>
    <definedName name="P_Z_4_N_COLONNE_SOUS_OPERATION_SPECIFIQUE" localSheetId="2">#REF!</definedName>
    <definedName name="P_Z_4_N_COLONNE_SOUS_OPERATION_SPECIFIQUE">#REF!</definedName>
    <definedName name="P_Z_4_N_COLONNE_SOUS_OPERATION_STANDARD" localSheetId="2">#REF!</definedName>
    <definedName name="P_Z_4_N_COLONNE_SOUS_OPERATION_STANDARD">#REF!</definedName>
    <definedName name="P_Z_4_N_COLONNE_TEMPS_OPERATION_ELIGIBLE_LIBELLE_DEFAUT" localSheetId="2">#REF!</definedName>
    <definedName name="P_Z_4_N_COLONNE_TEMPS_OPERATION_ELIGIBLE_LIBELLE_DEFAUT">#REF!</definedName>
    <definedName name="P_Z_4_N_COLONNE_TEMPS_OPERATION_ELIGIBLE_LIBELLE_SPECIFIQUE" localSheetId="2">#REF!</definedName>
    <definedName name="P_Z_4_N_COLONNE_TEMPS_OPERATION_ELIGIBLE_LIBELLE_SPECIFIQUE">#REF!</definedName>
    <definedName name="P_Z_4_N_COLONNE_TEMPS_OPERATION_INDICATION_SPECIFIQUE" localSheetId="2">#REF!</definedName>
    <definedName name="P_Z_4_N_COLONNE_TEMPS_OPERATION_INDICATION_SPECIFIQUE">#REF!</definedName>
    <definedName name="P_Z_4_N_COLONNE_TEMPS_OPERATION_INDICATION_STANDARD" localSheetId="2">#REF!</definedName>
    <definedName name="P_Z_4_N_COLONNE_TEMPS_OPERATION_INDICATION_STANDARD">#REF!</definedName>
    <definedName name="P_Z_4_N_COLONNE_TEMPS_OPERATION_RAISONNABLE_LIBELLE_DEFAUT" localSheetId="2">#REF!</definedName>
    <definedName name="P_Z_4_N_COLONNE_TEMPS_OPERATION_RAISONNABLE_LIBELLE_DEFAUT">#REF!</definedName>
    <definedName name="P_Z_4_N_COLONNE_TEMPS_OPERATION_RAISONNABLE_LIBELLE_SPECIFIQUE" localSheetId="2">#REF!</definedName>
    <definedName name="P_Z_4_N_COLONNE_TEMPS_OPERATION_RAISONNABLE_LIBELLE_SPECIFIQUE">#REF!</definedName>
    <definedName name="P_Z_4_N_COLONNE_TEMPS_OPERATION_SPECIFIQUE" localSheetId="2">#REF!</definedName>
    <definedName name="P_Z_4_N_COLONNE_TEMPS_OPERATION_SPECIFIQUE">#REF!</definedName>
    <definedName name="P_Z_4_N_COLONNE_TEMPS_OPERATION_STANDARD" localSheetId="2">#REF!</definedName>
    <definedName name="P_Z_4_N_COLONNE_TEMPS_OPERATION_STANDARD">#REF!</definedName>
    <definedName name="P_Z_4_N_COLONNE_TEMPS_PERIODE_ELIGIBLE_LIBELLE_DEFAUT" localSheetId="2">#REF!</definedName>
    <definedName name="P_Z_4_N_COLONNE_TEMPS_PERIODE_ELIGIBLE_LIBELLE_DEFAUT">#REF!</definedName>
    <definedName name="P_Z_4_N_COLONNE_TEMPS_PERIODE_ELIGIBLE_LIBELLE_SPECIFIQUE" localSheetId="2">#REF!</definedName>
    <definedName name="P_Z_4_N_COLONNE_TEMPS_PERIODE_ELIGIBLE_LIBELLE_SPECIFIQUE">#REF!</definedName>
    <definedName name="P_Z_4_N_COLONNE_TEMPS_PERIODE_INDICATION_SPECIFIQUE" localSheetId="2">#REF!</definedName>
    <definedName name="P_Z_4_N_COLONNE_TEMPS_PERIODE_INDICATION_SPECIFIQUE">#REF!</definedName>
    <definedName name="P_Z_4_N_COLONNE_TEMPS_PERIODE_INDICATION_STANDARD" localSheetId="2">#REF!</definedName>
    <definedName name="P_Z_4_N_COLONNE_TEMPS_PERIODE_INDICATION_STANDARD">#REF!</definedName>
    <definedName name="P_Z_4_N_COLONNE_TEMPS_PERIODE_RAISONNABLE_LIBELLE_DEFAUT" localSheetId="2">#REF!</definedName>
    <definedName name="P_Z_4_N_COLONNE_TEMPS_PERIODE_RAISONNABLE_LIBELLE_DEFAUT">#REF!</definedName>
    <definedName name="P_Z_4_N_COLONNE_TEMPS_PERIODE_RAISONNABLE_LIBELLE_SPECIFIQUE" localSheetId="2">#REF!</definedName>
    <definedName name="P_Z_4_N_COLONNE_TEMPS_PERIODE_RAISONNABLE_LIBELLE_SPECIFIQUE">#REF!</definedName>
    <definedName name="P_Z_4_N_COLONNE_TEMPS_PERIODE_SPECIFIQUE" localSheetId="2">#REF!</definedName>
    <definedName name="P_Z_4_N_COLONNE_TEMPS_PERIODE_SPECIFIQUE">#REF!</definedName>
    <definedName name="P_Z_4_N_COLONNE_TEMPS_PERIODE_STANDARD" localSheetId="2">#REF!</definedName>
    <definedName name="P_Z_4_N_COLONNE_TEMPS_PERIODE_STANDARD">#REF!</definedName>
    <definedName name="P_Z_4_N_COLONNE_UNITE_ELIGIBLE_LIBELLE_DEFAUT" localSheetId="2">#REF!</definedName>
    <definedName name="P_Z_4_N_COLONNE_UNITE_ELIGIBLE_LIBELLE_DEFAUT">#REF!</definedName>
    <definedName name="P_Z_4_N_COLONNE_UNITE_ELIGIBLE_LIBELLE_SPECIFIQUE" localSheetId="2">#REF!</definedName>
    <definedName name="P_Z_4_N_COLONNE_UNITE_ELIGIBLE_LIBELLE_SPECIFIQUE">#REF!</definedName>
    <definedName name="P_Z_4_N_COLONNE_UNITE_INDICATION_SPECIFIQUE" localSheetId="2">#REF!</definedName>
    <definedName name="P_Z_4_N_COLONNE_UNITE_INDICATION_SPECIFIQUE">#REF!</definedName>
    <definedName name="P_Z_4_N_COLONNE_UNITE_INDICATION_STANDARD" localSheetId="2">#REF!</definedName>
    <definedName name="P_Z_4_N_COLONNE_UNITE_INDICATION_STANDARD">#REF!</definedName>
    <definedName name="P_Z_4_N_COLONNE_UNITE_SPECIFIQUE" localSheetId="2">#REF!</definedName>
    <definedName name="P_Z_4_N_COLONNE_UNITE_SPECIFIQUE">#REF!</definedName>
    <definedName name="P_Z_4_N_COLONNE_UNITE_STANDARD" localSheetId="2">#REF!</definedName>
    <definedName name="P_Z_4_N_COLONNE_UNITE_STANDARD">#REF!</definedName>
    <definedName name="P_Z_4_N_CONSIGNE_DEPENSES_REMUNERATION" localSheetId="2">#REF!</definedName>
    <definedName name="P_Z_4_N_CONSIGNE_DEPENSES_REMUNERATION">#REF!</definedName>
    <definedName name="P_Z_4_N_EXEMPLE_COMMENTAIRE" localSheetId="2">#REF!</definedName>
    <definedName name="P_Z_4_N_EXEMPLE_COMMENTAIRE">#REF!</definedName>
    <definedName name="P_Z_4_N_EXEMPLE_COUT" localSheetId="2">#REF!</definedName>
    <definedName name="P_Z_4_N_EXEMPLE_COUT">#REF!</definedName>
    <definedName name="P_Z_4_N_EXEMPLE_DESCRIPTION" localSheetId="2">#REF!</definedName>
    <definedName name="P_Z_4_N_EXEMPLE_DESCRIPTION">#REF!</definedName>
    <definedName name="P_Z_4_N_EXEMPLE_INTERVENANT" localSheetId="2">#REF!</definedName>
    <definedName name="P_Z_4_N_EXEMPLE_INTERVENANT">#REF!</definedName>
    <definedName name="P_Z_4_N_EXEMPLE_JUSTIFICATIF" localSheetId="2">#REF!</definedName>
    <definedName name="P_Z_4_N_EXEMPLE_JUSTIFICATIF">#REF!</definedName>
    <definedName name="P_Z_4_N_EXEMPLE_MT_PRESENTE" localSheetId="2">#REF!</definedName>
    <definedName name="P_Z_4_N_EXEMPLE_MT_PRESENTE">#REF!</definedName>
    <definedName name="P_Z_4_N_EXEMPLE_POSTE" localSheetId="2">#REF!</definedName>
    <definedName name="P_Z_4_N_EXEMPLE_POSTE">#REF!</definedName>
    <definedName name="P_Z_4_N_EXEMPLE_QUALIFICATION" localSheetId="2">#REF!</definedName>
    <definedName name="P_Z_4_N_EXEMPLE_QUALIFICATION">#REF!</definedName>
    <definedName name="P_Z_4_N_EXEMPLE_SOUS_OPERATION" localSheetId="2">#REF!</definedName>
    <definedName name="P_Z_4_N_EXEMPLE_SOUS_OPERATION">#REF!</definedName>
    <definedName name="P_Z_4_N_EXEMPLE_TEMPS_OPERATION" localSheetId="2">#REF!</definedName>
    <definedName name="P_Z_4_N_EXEMPLE_TEMPS_OPERATION">#REF!</definedName>
    <definedName name="P_Z_4_N_EXEMPLE_TEMPS_PERIODE" localSheetId="2">#REF!</definedName>
    <definedName name="P_Z_4_N_EXEMPLE_TEMPS_PERIODE">#REF!</definedName>
    <definedName name="P_Z_4_N_EXEMPLE_UNITE" localSheetId="2">#REF!</definedName>
    <definedName name="P_Z_4_N_EXEMPLE_UNITE">#REF!</definedName>
    <definedName name="P_Z_4_N_INTITULE_DEPENSES_REMUNERATION_DEFAUT" localSheetId="2">#REF!</definedName>
    <definedName name="P_Z_4_N_INTITULE_DEPENSES_REMUNERATION_DEFAUT">#REF!</definedName>
    <definedName name="P_Z_4_N_INTITULE_DEPENSES_REMUNERATION_STANDARD" localSheetId="2">#REF!</definedName>
    <definedName name="P_Z_4_N_INTITULE_DEPENSES_REMUNERATION_STANDARD">#REF!</definedName>
    <definedName name="P_Z_4_R_LIBELLES_DESCRIPTIONS" localSheetId="2">#REF!</definedName>
    <definedName name="P_Z_4_R_LIBELLES_DESCRIPTIONS">#REF!</definedName>
    <definedName name="P_Z_4_R_LIBELLES_DESCRIPTIONS_1" localSheetId="2">#REF!</definedName>
    <definedName name="P_Z_4_R_LIBELLES_DESCRIPTIONS_1">#REF!</definedName>
    <definedName name="P_Z_4_R_LIBELLES_DESCRIPTIONS_10" localSheetId="2">#REF!</definedName>
    <definedName name="P_Z_4_R_LIBELLES_DESCRIPTIONS_10">#REF!</definedName>
    <definedName name="P_Z_4_R_LIBELLES_DESCRIPTIONS_11" localSheetId="2">#REF!</definedName>
    <definedName name="P_Z_4_R_LIBELLES_DESCRIPTIONS_11">#REF!</definedName>
    <definedName name="P_Z_4_R_LIBELLES_DESCRIPTIONS_12" localSheetId="2">#REF!</definedName>
    <definedName name="P_Z_4_R_LIBELLES_DESCRIPTIONS_12">#REF!</definedName>
    <definedName name="P_Z_4_R_LIBELLES_DESCRIPTIONS_13" localSheetId="2">#REF!</definedName>
    <definedName name="P_Z_4_R_LIBELLES_DESCRIPTIONS_13">#REF!</definedName>
    <definedName name="P_Z_4_R_LIBELLES_DESCRIPTIONS_14" localSheetId="2">#REF!</definedName>
    <definedName name="P_Z_4_R_LIBELLES_DESCRIPTIONS_14">#REF!</definedName>
    <definedName name="P_Z_4_R_LIBELLES_DESCRIPTIONS_15" localSheetId="2">#REF!</definedName>
    <definedName name="P_Z_4_R_LIBELLES_DESCRIPTIONS_15">#REF!</definedName>
    <definedName name="P_Z_4_R_LIBELLES_DESCRIPTIONS_16" localSheetId="2">#REF!</definedName>
    <definedName name="P_Z_4_R_LIBELLES_DESCRIPTIONS_16">#REF!</definedName>
    <definedName name="P_Z_4_R_LIBELLES_DESCRIPTIONS_17" localSheetId="2">#REF!</definedName>
    <definedName name="P_Z_4_R_LIBELLES_DESCRIPTIONS_17">#REF!</definedName>
    <definedName name="P_Z_4_R_LIBELLES_DESCRIPTIONS_18" localSheetId="2">#REF!</definedName>
    <definedName name="P_Z_4_R_LIBELLES_DESCRIPTIONS_18">#REF!</definedName>
    <definedName name="P_Z_4_R_LIBELLES_DESCRIPTIONS_19" localSheetId="2">#REF!</definedName>
    <definedName name="P_Z_4_R_LIBELLES_DESCRIPTIONS_19">#REF!</definedName>
    <definedName name="P_Z_4_R_LIBELLES_DESCRIPTIONS_2" localSheetId="2">#REF!</definedName>
    <definedName name="P_Z_4_R_LIBELLES_DESCRIPTIONS_2">#REF!</definedName>
    <definedName name="P_Z_4_R_LIBELLES_DESCRIPTIONS_20" localSheetId="2">#REF!</definedName>
    <definedName name="P_Z_4_R_LIBELLES_DESCRIPTIONS_20">#REF!</definedName>
    <definedName name="P_Z_4_R_LIBELLES_DESCRIPTIONS_3" localSheetId="2">#REF!</definedName>
    <definedName name="P_Z_4_R_LIBELLES_DESCRIPTIONS_3">#REF!</definedName>
    <definedName name="P_Z_4_R_LIBELLES_DESCRIPTIONS_4" localSheetId="2">#REF!</definedName>
    <definedName name="P_Z_4_R_LIBELLES_DESCRIPTIONS_4">#REF!</definedName>
    <definedName name="P_Z_4_R_LIBELLES_DESCRIPTIONS_5" localSheetId="2">#REF!</definedName>
    <definedName name="P_Z_4_R_LIBELLES_DESCRIPTIONS_5">#REF!</definedName>
    <definedName name="P_Z_4_R_LIBELLES_DESCRIPTIONS_6" localSheetId="2">#REF!</definedName>
    <definedName name="P_Z_4_R_LIBELLES_DESCRIPTIONS_6">#REF!</definedName>
    <definedName name="P_Z_4_R_LIBELLES_DESCRIPTIONS_7" localSheetId="2">#REF!</definedName>
    <definedName name="P_Z_4_R_LIBELLES_DESCRIPTIONS_7">#REF!</definedName>
    <definedName name="P_Z_4_R_LIBELLES_DESCRIPTIONS_8" localSheetId="2">#REF!</definedName>
    <definedName name="P_Z_4_R_LIBELLES_DESCRIPTIONS_8">#REF!</definedName>
    <definedName name="P_Z_4_R_LIBELLES_DESCRIPTIONS_9" localSheetId="2">#REF!</definedName>
    <definedName name="P_Z_4_R_LIBELLES_DESCRIPTIONS_9">#REF!</definedName>
    <definedName name="P_Z_4_R_LIBELLES_POSTES" localSheetId="2">#REF!</definedName>
    <definedName name="P_Z_4_R_LIBELLES_POSTES">#REF!</definedName>
    <definedName name="P_Z_4_R_LIBELLES_POSTES_1" localSheetId="2">#REF!</definedName>
    <definedName name="P_Z_4_R_LIBELLES_POSTES_1">#REF!</definedName>
    <definedName name="P_Z_4_R_LIBELLES_POSTES_10" localSheetId="2">#REF!</definedName>
    <definedName name="P_Z_4_R_LIBELLES_POSTES_10">#REF!</definedName>
    <definedName name="P_Z_4_R_LIBELLES_POSTES_11" localSheetId="2">#REF!</definedName>
    <definedName name="P_Z_4_R_LIBELLES_POSTES_11">#REF!</definedName>
    <definedName name="P_Z_4_R_LIBELLES_POSTES_12" localSheetId="2">#REF!</definedName>
    <definedName name="P_Z_4_R_LIBELLES_POSTES_12">#REF!</definedName>
    <definedName name="P_Z_4_R_LIBELLES_POSTES_13" localSheetId="2">#REF!</definedName>
    <definedName name="P_Z_4_R_LIBELLES_POSTES_13">#REF!</definedName>
    <definedName name="P_Z_4_R_LIBELLES_POSTES_14" localSheetId="2">#REF!</definedName>
    <definedName name="P_Z_4_R_LIBELLES_POSTES_14">#REF!</definedName>
    <definedName name="P_Z_4_R_LIBELLES_POSTES_15" localSheetId="2">#REF!</definedName>
    <definedName name="P_Z_4_R_LIBELLES_POSTES_15">#REF!</definedName>
    <definedName name="P_Z_4_R_LIBELLES_POSTES_16" localSheetId="2">#REF!</definedName>
    <definedName name="P_Z_4_R_LIBELLES_POSTES_16">#REF!</definedName>
    <definedName name="P_Z_4_R_LIBELLES_POSTES_17" localSheetId="2">#REF!</definedName>
    <definedName name="P_Z_4_R_LIBELLES_POSTES_17">#REF!</definedName>
    <definedName name="P_Z_4_R_LIBELLES_POSTES_18" localSheetId="2">#REF!</definedName>
    <definedName name="P_Z_4_R_LIBELLES_POSTES_18">#REF!</definedName>
    <definedName name="P_Z_4_R_LIBELLES_POSTES_19" localSheetId="2">#REF!</definedName>
    <definedName name="P_Z_4_R_LIBELLES_POSTES_19">#REF!</definedName>
    <definedName name="P_Z_4_R_LIBELLES_POSTES_2" localSheetId="2">#REF!</definedName>
    <definedName name="P_Z_4_R_LIBELLES_POSTES_2">#REF!</definedName>
    <definedName name="P_Z_4_R_LIBELLES_POSTES_20" localSheetId="2">#REF!</definedName>
    <definedName name="P_Z_4_R_LIBELLES_POSTES_20">#REF!</definedName>
    <definedName name="P_Z_4_R_LIBELLES_POSTES_3" localSheetId="2">#REF!</definedName>
    <definedName name="P_Z_4_R_LIBELLES_POSTES_3">#REF!</definedName>
    <definedName name="P_Z_4_R_LIBELLES_POSTES_4" localSheetId="2">#REF!</definedName>
    <definedName name="P_Z_4_R_LIBELLES_POSTES_4">#REF!</definedName>
    <definedName name="P_Z_4_R_LIBELLES_POSTES_5" localSheetId="2">#REF!</definedName>
    <definedName name="P_Z_4_R_LIBELLES_POSTES_5">#REF!</definedName>
    <definedName name="P_Z_4_R_LIBELLES_POSTES_6" localSheetId="2">#REF!</definedName>
    <definedName name="P_Z_4_R_LIBELLES_POSTES_6">#REF!</definedName>
    <definedName name="P_Z_4_R_LIBELLES_POSTES_7" localSheetId="2">#REF!</definedName>
    <definedName name="P_Z_4_R_LIBELLES_POSTES_7">#REF!</definedName>
    <definedName name="P_Z_4_R_LIBELLES_POSTES_8" localSheetId="2">#REF!</definedName>
    <definedName name="P_Z_4_R_LIBELLES_POSTES_8">#REF!</definedName>
    <definedName name="P_Z_4_R_LIBELLES_POSTES_9" localSheetId="2">#REF!</definedName>
    <definedName name="P_Z_4_R_LIBELLES_POSTES_9">#REF!</definedName>
    <definedName name="P_Z_4_R_LIBELLES_SOUS_OPERATIONS" localSheetId="2">#REF!</definedName>
    <definedName name="P_Z_4_R_LIBELLES_SOUS_OPERATIONS">#REF!</definedName>
    <definedName name="P_Z_4_R_LIBELLES_SOUS_OPERATIONS_1" localSheetId="2">#REF!</definedName>
    <definedName name="P_Z_4_R_LIBELLES_SOUS_OPERATIONS_1">#REF!</definedName>
    <definedName name="P_Z_4_R_LIBELLES_SOUS_OPERATIONS_10" localSheetId="2">#REF!</definedName>
    <definedName name="P_Z_4_R_LIBELLES_SOUS_OPERATIONS_10">#REF!</definedName>
    <definedName name="P_Z_4_R_LIBELLES_SOUS_OPERATIONS_11" localSheetId="2">#REF!</definedName>
    <definedName name="P_Z_4_R_LIBELLES_SOUS_OPERATIONS_11">#REF!</definedName>
    <definedName name="P_Z_4_R_LIBELLES_SOUS_OPERATIONS_12" localSheetId="2">#REF!</definedName>
    <definedName name="P_Z_4_R_LIBELLES_SOUS_OPERATIONS_12">#REF!</definedName>
    <definedName name="P_Z_4_R_LIBELLES_SOUS_OPERATIONS_13" localSheetId="2">#REF!</definedName>
    <definedName name="P_Z_4_R_LIBELLES_SOUS_OPERATIONS_13">#REF!</definedName>
    <definedName name="P_Z_4_R_LIBELLES_SOUS_OPERATIONS_14" localSheetId="2">#REF!</definedName>
    <definedName name="P_Z_4_R_LIBELLES_SOUS_OPERATIONS_14">#REF!</definedName>
    <definedName name="P_Z_4_R_LIBELLES_SOUS_OPERATIONS_15" localSheetId="2">#REF!</definedName>
    <definedName name="P_Z_4_R_LIBELLES_SOUS_OPERATIONS_15">#REF!</definedName>
    <definedName name="P_Z_4_R_LIBELLES_SOUS_OPERATIONS_16" localSheetId="2">#REF!</definedName>
    <definedName name="P_Z_4_R_LIBELLES_SOUS_OPERATIONS_16">#REF!</definedName>
    <definedName name="P_Z_4_R_LIBELLES_SOUS_OPERATIONS_17" localSheetId="2">#REF!</definedName>
    <definedName name="P_Z_4_R_LIBELLES_SOUS_OPERATIONS_17">#REF!</definedName>
    <definedName name="P_Z_4_R_LIBELLES_SOUS_OPERATIONS_18" localSheetId="2">#REF!</definedName>
    <definedName name="P_Z_4_R_LIBELLES_SOUS_OPERATIONS_18">#REF!</definedName>
    <definedName name="P_Z_4_R_LIBELLES_SOUS_OPERATIONS_19" localSheetId="2">#REF!</definedName>
    <definedName name="P_Z_4_R_LIBELLES_SOUS_OPERATIONS_19">#REF!</definedName>
    <definedName name="P_Z_4_R_LIBELLES_SOUS_OPERATIONS_2" localSheetId="2">#REF!</definedName>
    <definedName name="P_Z_4_R_LIBELLES_SOUS_OPERATIONS_2">#REF!</definedName>
    <definedName name="P_Z_4_R_LIBELLES_SOUS_OPERATIONS_20" localSheetId="2">#REF!</definedName>
    <definedName name="P_Z_4_R_LIBELLES_SOUS_OPERATIONS_20">#REF!</definedName>
    <definedName name="P_Z_4_R_LIBELLES_SOUS_OPERATIONS_3" localSheetId="2">#REF!</definedName>
    <definedName name="P_Z_4_R_LIBELLES_SOUS_OPERATIONS_3">#REF!</definedName>
    <definedName name="P_Z_4_R_LIBELLES_SOUS_OPERATIONS_4" localSheetId="2">#REF!</definedName>
    <definedName name="P_Z_4_R_LIBELLES_SOUS_OPERATIONS_4">#REF!</definedName>
    <definedName name="P_Z_4_R_LIBELLES_SOUS_OPERATIONS_5" localSheetId="2">#REF!</definedName>
    <definedName name="P_Z_4_R_LIBELLES_SOUS_OPERATIONS_5">#REF!</definedName>
    <definedName name="P_Z_4_R_LIBELLES_SOUS_OPERATIONS_6" localSheetId="2">#REF!</definedName>
    <definedName name="P_Z_4_R_LIBELLES_SOUS_OPERATIONS_6">#REF!</definedName>
    <definedName name="P_Z_4_R_LIBELLES_SOUS_OPERATIONS_7" localSheetId="2">#REF!</definedName>
    <definedName name="P_Z_4_R_LIBELLES_SOUS_OPERATIONS_7">#REF!</definedName>
    <definedName name="P_Z_4_R_LIBELLES_SOUS_OPERATIONS_8" localSheetId="2">#REF!</definedName>
    <definedName name="P_Z_4_R_LIBELLES_SOUS_OPERATIONS_8">#REF!</definedName>
    <definedName name="P_Z_4_R_LIBELLES_SOUS_OPERATIONS_9" localSheetId="2">#REF!</definedName>
    <definedName name="P_Z_4_R_LIBELLES_SOUS_OPERATIONS_9">#REF!</definedName>
    <definedName name="P_Z_4_R_LIBELLES_UNITES" localSheetId="2">#REF!</definedName>
    <definedName name="P_Z_4_R_LIBELLES_UNITES">#REF!</definedName>
    <definedName name="P_Z_4_R_LIBELLES_UNITES_1" localSheetId="2">#REF!</definedName>
    <definedName name="P_Z_4_R_LIBELLES_UNITES_1">#REF!</definedName>
    <definedName name="P_Z_4_R_LIBELLES_UNITES_10" localSheetId="2">#REF!</definedName>
    <definedName name="P_Z_4_R_LIBELLES_UNITES_10">#REF!</definedName>
    <definedName name="P_Z_4_R_LIBELLES_UNITES_11" localSheetId="2">#REF!</definedName>
    <definedName name="P_Z_4_R_LIBELLES_UNITES_11">#REF!</definedName>
    <definedName name="P_Z_4_R_LIBELLES_UNITES_12" localSheetId="2">#REF!</definedName>
    <definedName name="P_Z_4_R_LIBELLES_UNITES_12">#REF!</definedName>
    <definedName name="P_Z_4_R_LIBELLES_UNITES_13" localSheetId="2">#REF!</definedName>
    <definedName name="P_Z_4_R_LIBELLES_UNITES_13">#REF!</definedName>
    <definedName name="P_Z_4_R_LIBELLES_UNITES_14" localSheetId="2">#REF!</definedName>
    <definedName name="P_Z_4_R_LIBELLES_UNITES_14">#REF!</definedName>
    <definedName name="P_Z_4_R_LIBELLES_UNITES_15" localSheetId="2">#REF!</definedName>
    <definedName name="P_Z_4_R_LIBELLES_UNITES_15">#REF!</definedName>
    <definedName name="P_Z_4_R_LIBELLES_UNITES_16" localSheetId="2">#REF!</definedName>
    <definedName name="P_Z_4_R_LIBELLES_UNITES_16">#REF!</definedName>
    <definedName name="P_Z_4_R_LIBELLES_UNITES_17" localSheetId="2">#REF!</definedName>
    <definedName name="P_Z_4_R_LIBELLES_UNITES_17">#REF!</definedName>
    <definedName name="P_Z_4_R_LIBELLES_UNITES_18" localSheetId="2">#REF!</definedName>
    <definedName name="P_Z_4_R_LIBELLES_UNITES_18">#REF!</definedName>
    <definedName name="P_Z_4_R_LIBELLES_UNITES_19" localSheetId="2">#REF!</definedName>
    <definedName name="P_Z_4_R_LIBELLES_UNITES_19">#REF!</definedName>
    <definedName name="P_Z_4_R_LIBELLES_UNITES_2" localSheetId="2">#REF!</definedName>
    <definedName name="P_Z_4_R_LIBELLES_UNITES_2">#REF!</definedName>
    <definedName name="P_Z_4_R_LIBELLES_UNITES_20" localSheetId="2">#REF!</definedName>
    <definedName name="P_Z_4_R_LIBELLES_UNITES_20">#REF!</definedName>
    <definedName name="P_Z_4_R_LIBELLES_UNITES_3" localSheetId="2">#REF!</definedName>
    <definedName name="P_Z_4_R_LIBELLES_UNITES_3">#REF!</definedName>
    <definedName name="P_Z_4_R_LIBELLES_UNITES_4" localSheetId="2">#REF!</definedName>
    <definedName name="P_Z_4_R_LIBELLES_UNITES_4">#REF!</definedName>
    <definedName name="P_Z_4_R_LIBELLES_UNITES_5" localSheetId="2">#REF!</definedName>
    <definedName name="P_Z_4_R_LIBELLES_UNITES_5">#REF!</definedName>
    <definedName name="P_Z_4_R_LIBELLES_UNITES_6" localSheetId="2">#REF!</definedName>
    <definedName name="P_Z_4_R_LIBELLES_UNITES_6">#REF!</definedName>
    <definedName name="P_Z_4_R_LIBELLES_UNITES_7" localSheetId="2">#REF!</definedName>
    <definedName name="P_Z_4_R_LIBELLES_UNITES_7">#REF!</definedName>
    <definedName name="P_Z_4_R_LIBELLES_UNITES_8" localSheetId="2">#REF!</definedName>
    <definedName name="P_Z_4_R_LIBELLES_UNITES_8">#REF!</definedName>
    <definedName name="P_Z_4_R_LIBELLES_UNITES_9" localSheetId="2">#REF!</definedName>
    <definedName name="P_Z_4_R_LIBELLES_UNITES_9">#REF!</definedName>
    <definedName name="P_Z_8_B_COLONNE_BAREME" localSheetId="2">#REF!</definedName>
    <definedName name="P_Z_8_B_COLONNE_BAREME">#REF!</definedName>
    <definedName name="P_Z_8_B_COLONNE_BAREME_INDICATION" localSheetId="2">#REF!</definedName>
    <definedName name="P_Z_8_B_COLONNE_BAREME_INDICATION">#REF!</definedName>
    <definedName name="P_Z_8_B_COLONNE_COMMENTAIRE" localSheetId="2">#REF!</definedName>
    <definedName name="P_Z_8_B_COLONNE_COMMENTAIRE">#REF!</definedName>
    <definedName name="P_Z_8_B_COLONNE_COMMENTAIRE_ACTIVE" localSheetId="2">#REF!</definedName>
    <definedName name="P_Z_8_B_COLONNE_COMMENTAIRE_ACTIVE">#REF!</definedName>
    <definedName name="P_Z_8_B_COLONNE_COMMENTAIRE_INDICATION" localSheetId="2">#REF!</definedName>
    <definedName name="P_Z_8_B_COLONNE_COMMENTAIRE_INDICATION">#REF!</definedName>
    <definedName name="P_Z_8_B_COLONNE_COMMENTAIRE_OBLIGATOIRE" localSheetId="2">#REF!</definedName>
    <definedName name="P_Z_8_B_COLONNE_COMMENTAIRE_OBLIGATOIRE">#REF!</definedName>
    <definedName name="P_Z_8_B_COLONNE_COMMENTAIRE_SI_LIBELLE_STANDARD" localSheetId="2">#REF!</definedName>
    <definedName name="P_Z_8_B_COLONNE_COMMENTAIRE_SI_LIBELLE_STANDARD">#REF!</definedName>
    <definedName name="P_Z_8_B_COLONNE_DESCRIPTION" localSheetId="2">#REF!</definedName>
    <definedName name="P_Z_8_B_COLONNE_DESCRIPTION">#REF!</definedName>
    <definedName name="P_Z_8_B_COLONNE_DESCRIPTION_INDICATION" localSheetId="2">#REF!</definedName>
    <definedName name="P_Z_8_B_COLONNE_DESCRIPTION_INDICATION">#REF!</definedName>
    <definedName name="P_Z_8_B_COLONNE_JUSTIFICATIF" localSheetId="2">#REF!</definedName>
    <definedName name="P_Z_8_B_COLONNE_JUSTIFICATIF">#REF!</definedName>
    <definedName name="P_Z_8_B_COLONNE_JUSTIFICATIF_ACTIVE" localSheetId="2">#REF!</definedName>
    <definedName name="P_Z_8_B_COLONNE_JUSTIFICATIF_ACTIVE">#REF!</definedName>
    <definedName name="P_Z_8_B_COLONNE_JUSTIFICATIF_INDICATION" localSheetId="2">#REF!</definedName>
    <definedName name="P_Z_8_B_COLONNE_JUSTIFICATIF_INDICATION">#REF!</definedName>
    <definedName name="P_Z_8_B_COLONNE_JUSTIFICATIF_OBLIGATOIRE" localSheetId="2">#REF!</definedName>
    <definedName name="P_Z_8_B_COLONNE_JUSTIFICATIF_OBLIGATOIRE">#REF!</definedName>
    <definedName name="P_Z_8_B_COLONNE_MOTIFS_INELIGIBILITE_LIBELLE_STANDARD" localSheetId="2">#REF!</definedName>
    <definedName name="P_Z_8_B_COLONNE_MOTIFS_INELIGIBILITE_LIBELLE_STANDARD">#REF!</definedName>
    <definedName name="P_Z_8_B_COLONNE_MT_ELIGIBLE_LIBELLE_STANDARD" localSheetId="2">#REF!</definedName>
    <definedName name="P_Z_8_B_COLONNE_MT_ELIGIBLE_LIBELLE_STANDARD">#REF!</definedName>
    <definedName name="P_Z_8_B_COLONNE_MT_MAX_ACTIVE" localSheetId="2">#REF!</definedName>
    <definedName name="P_Z_8_B_COLONNE_MT_MAX_ACTIVE">#REF!</definedName>
    <definedName name="P_Z_8_B_COLONNE_MT_MAX_LIBELLE_STANDARD" localSheetId="2">#REF!</definedName>
    <definedName name="P_Z_8_B_COLONNE_MT_MAX_LIBELLE_STANDARD">#REF!</definedName>
    <definedName name="P_Z_8_B_COLONNE_MT_PRESENTE" localSheetId="2">#REF!</definedName>
    <definedName name="P_Z_8_B_COLONNE_MT_PRESENTE">#REF!</definedName>
    <definedName name="P_Z_8_B_COLONNE_MT_PRESENTE_INDICATION" localSheetId="2">#REF!</definedName>
    <definedName name="P_Z_8_B_COLONNE_MT_PRESENTE_INDICATION">#REF!</definedName>
    <definedName name="P_Z_8_B_COLONNE_MT_RAISONNABLE_LIBELLE_STANDARD" localSheetId="2">#REF!</definedName>
    <definedName name="P_Z_8_B_COLONNE_MT_RAISONNABLE_LIBELLE_STANDARD">#REF!</definedName>
    <definedName name="P_Z_8_B_COLONNE_POSTE" localSheetId="2">#REF!</definedName>
    <definedName name="P_Z_8_B_COLONNE_POSTE">#REF!</definedName>
    <definedName name="P_Z_8_B_COLONNE_POSTE_INDICATION" localSheetId="2">#REF!</definedName>
    <definedName name="P_Z_8_B_COLONNE_POSTE_INDICATION">#REF!</definedName>
    <definedName name="P_Z_8_B_COLONNE_QT_ELIGIBLE_LIBELLE_STANDARD" localSheetId="2">#REF!</definedName>
    <definedName name="P_Z_8_B_COLONNE_QT_ELIGIBLE_LIBELLE_STANDARD">#REF!</definedName>
    <definedName name="P_Z_8_B_COLONNE_QT_RAISONNABLE_LIBELLE_STANDARD" localSheetId="2">#REF!</definedName>
    <definedName name="P_Z_8_B_COLONNE_QT_RAISONNABLE_LIBELLE_STANDARD">#REF!</definedName>
    <definedName name="P_Z_8_B_COLONNE_QUANTITE" localSheetId="2">#REF!</definedName>
    <definedName name="P_Z_8_B_COLONNE_QUANTITE">#REF!</definedName>
    <definedName name="P_Z_8_B_COLONNE_QUANTITE_INDICATION" localSheetId="2">#REF!</definedName>
    <definedName name="P_Z_8_B_COLONNE_QUANTITE_INDICATION">#REF!</definedName>
    <definedName name="P_Z_8_B_COLONNE_SOUS_OPERATION" localSheetId="2">#REF!</definedName>
    <definedName name="P_Z_8_B_COLONNE_SOUS_OPERATION">#REF!</definedName>
    <definedName name="P_Z_8_B_COLONNE_SOUS_OPERATION_INDICATION" localSheetId="2">#REF!</definedName>
    <definedName name="P_Z_8_B_COLONNE_SOUS_OPERATION_INDICATION">#REF!</definedName>
    <definedName name="P_Z_8_B_COLONNE_UNITE" localSheetId="2">#REF!</definedName>
    <definedName name="P_Z_8_B_COLONNE_UNITE">#REF!</definedName>
    <definedName name="P_Z_8_B_COLONNE_UNITE_INDICATION" localSheetId="2">#REF!</definedName>
    <definedName name="P_Z_8_B_COLONNE_UNITE_INDICATION">#REF!</definedName>
    <definedName name="P_Z_8_B_COLONNE_VALEUR_BAREME" localSheetId="2">#REF!</definedName>
    <definedName name="P_Z_8_B_COLONNE_VALEUR_BAREME">#REF!</definedName>
    <definedName name="P_Z_8_B_COLONNE_VALEUR_BAREME_INDICATION" localSheetId="2">#REF!</definedName>
    <definedName name="P_Z_8_B_COLONNE_VALEUR_BAREME_INDICATION">#REF!</definedName>
    <definedName name="P_Z_8_B_EXEMPLE_UTILISATION" localSheetId="2">#REF!</definedName>
    <definedName name="P_Z_8_B_EXEMPLE_UTILISATION">#REF!</definedName>
    <definedName name="P_Z_8_B_INTITULE_DEPENSES_BAREMES_STANDARD" localSheetId="2">#REF!</definedName>
    <definedName name="P_Z_8_B_INTITULE_DEPENSES_BAREMES_STANDARD">#REF!</definedName>
    <definedName name="P_Z_8_B_UFD" localSheetId="2">#REF!</definedName>
    <definedName name="P_Z_8_B_UFD">#REF!</definedName>
    <definedName name="P_Z_8_B_ULD" localSheetId="2">#REF!</definedName>
    <definedName name="P_Z_8_B_ULD">#REF!</definedName>
    <definedName name="P_Z_8_B_UTILISATION_FILTRE_POSTES" localSheetId="2">#REF!</definedName>
    <definedName name="P_Z_8_B_UTILISATION_FILTRE_POSTES">#REF!</definedName>
    <definedName name="P_Z_8_B_UTILISATION_FILTRE_SOUS_OPERATIONS" localSheetId="2">#REF!</definedName>
    <definedName name="P_Z_8_B_UTILISATION_FILTRE_SOUS_OPERATIONS">#REF!</definedName>
    <definedName name="P_Z_8_N_COLONNE_BAREME_INDICATION_SPECIFIQUE" localSheetId="2">#REF!</definedName>
    <definedName name="P_Z_8_N_COLONNE_BAREME_INDICATION_SPECIFIQUE">#REF!</definedName>
    <definedName name="P_Z_8_N_COLONNE_BAREME_INDICATION_STANDARD" localSheetId="2">#REF!</definedName>
    <definedName name="P_Z_8_N_COLONNE_BAREME_INDICATION_STANDARD">#REF!</definedName>
    <definedName name="P_Z_8_N_COLONNE_BAREME_SPECIFIQUE" localSheetId="2">#REF!</definedName>
    <definedName name="P_Z_8_N_COLONNE_BAREME_SPECIFIQUE">#REF!</definedName>
    <definedName name="P_Z_8_N_COLONNE_BAREME_STANDARD" localSheetId="2">#REF!</definedName>
    <definedName name="P_Z_8_N_COLONNE_BAREME_STANDARD">#REF!</definedName>
    <definedName name="P_Z_8_N_COLONNE_COMMENTAIRE_INDICATION_SPECIFIQUE" localSheetId="2">#REF!</definedName>
    <definedName name="P_Z_8_N_COLONNE_COMMENTAIRE_INDICATION_SPECIFIQUE">#REF!</definedName>
    <definedName name="P_Z_8_N_COLONNE_COMMENTAIRE_INDICATION_STANDARD" localSheetId="2">#REF!</definedName>
    <definedName name="P_Z_8_N_COLONNE_COMMENTAIRE_INDICATION_STANDARD">#REF!</definedName>
    <definedName name="P_Z_8_N_COLONNE_COMMENTAIRE_SI_LIBELLE_DEFAUT" localSheetId="2">#REF!</definedName>
    <definedName name="P_Z_8_N_COLONNE_COMMENTAIRE_SI_LIBELLE_DEFAUT">#REF!</definedName>
    <definedName name="P_Z_8_N_COLONNE_COMMENTAIRE_SI_LIBELLE_SPECIFIQUE" localSheetId="2">#REF!</definedName>
    <definedName name="P_Z_8_N_COLONNE_COMMENTAIRE_SI_LIBELLE_SPECIFIQUE">#REF!</definedName>
    <definedName name="P_Z_8_N_COLONNE_COMMENTAIRE_SPECIFIQUE" localSheetId="2">#REF!</definedName>
    <definedName name="P_Z_8_N_COLONNE_COMMENTAIRE_SPECIFIQUE">#REF!</definedName>
    <definedName name="P_Z_8_N_COLONNE_COMMENTAIRE_STANDARD" localSheetId="2">#REF!</definedName>
    <definedName name="P_Z_8_N_COLONNE_COMMENTAIRE_STANDARD">#REF!</definedName>
    <definedName name="P_Z_8_N_COLONNE_DESCRIPTION_INDICATION_SPECIFIQUE" localSheetId="2">#REF!</definedName>
    <definedName name="P_Z_8_N_COLONNE_DESCRIPTION_INDICATION_SPECIFIQUE">#REF!</definedName>
    <definedName name="P_Z_8_N_COLONNE_DESCRIPTION_INDICATION_STANDARD" localSheetId="2">#REF!</definedName>
    <definedName name="P_Z_8_N_COLONNE_DESCRIPTION_INDICATION_STANDARD">#REF!</definedName>
    <definedName name="P_Z_8_N_COLONNE_DESCRIPTION_SPECIFIQUE" localSheetId="2">#REF!</definedName>
    <definedName name="P_Z_8_N_COLONNE_DESCRIPTION_SPECIFIQUE">#REF!</definedName>
    <definedName name="P_Z_8_N_COLONNE_DESCRIPTION_STANDARD" localSheetId="2">#REF!</definedName>
    <definedName name="P_Z_8_N_COLONNE_DESCRIPTION_STANDARD">#REF!</definedName>
    <definedName name="P_Z_8_N_COLONNE_JUSTIFICATIF_INDICATION_SPECIFIQUE" localSheetId="2">#REF!</definedName>
    <definedName name="P_Z_8_N_COLONNE_JUSTIFICATIF_INDICATION_SPECIFIQUE">#REF!</definedName>
    <definedName name="P_Z_8_N_COLONNE_JUSTIFICATIF_INDICATION_STANDARD" localSheetId="2">#REF!</definedName>
    <definedName name="P_Z_8_N_COLONNE_JUSTIFICATIF_INDICATION_STANDARD">#REF!</definedName>
    <definedName name="P_Z_8_N_COLONNE_JUSTIFICATIF_SPECIFIQUE" localSheetId="2">#REF!</definedName>
    <definedName name="P_Z_8_N_COLONNE_JUSTIFICATIF_SPECIFIQUE">#REF!</definedName>
    <definedName name="P_Z_8_N_COLONNE_JUSTIFICATIF_STANDARD" localSheetId="2">#REF!</definedName>
    <definedName name="P_Z_8_N_COLONNE_JUSTIFICATIF_STANDARD">#REF!</definedName>
    <definedName name="P_Z_8_N_COLONNE_MOTIFS_INELIGIBILITE_LIBELLE_DEFAUT" localSheetId="2">#REF!</definedName>
    <definedName name="P_Z_8_N_COLONNE_MOTIFS_INELIGIBILITE_LIBELLE_DEFAUT">#REF!</definedName>
    <definedName name="P_Z_8_N_COLONNE_MOTIFS_INELIGIBILITE_LIBELLE_SPECIFIQUE" localSheetId="2">#REF!</definedName>
    <definedName name="P_Z_8_N_COLONNE_MOTIFS_INELIGIBILITE_LIBELLE_SPECIFIQUE">#REF!</definedName>
    <definedName name="P_Z_8_N_COLONNE_MT_ELIGIBLE_LIBELLE_DEFAUT" localSheetId="2">#REF!</definedName>
    <definedName name="P_Z_8_N_COLONNE_MT_ELIGIBLE_LIBELLE_DEFAUT">#REF!</definedName>
    <definedName name="P_Z_8_N_COLONNE_MT_ELIGIBLE_LIBELLE_SPECIFIQUE" localSheetId="2">#REF!</definedName>
    <definedName name="P_Z_8_N_COLONNE_MT_ELIGIBLE_LIBELLE_SPECIFIQUE">#REF!</definedName>
    <definedName name="P_Z_8_N_COLONNE_MT_MAX_LIBELLE_DEFAUT" localSheetId="2">#REF!</definedName>
    <definedName name="P_Z_8_N_COLONNE_MT_MAX_LIBELLE_DEFAUT">#REF!</definedName>
    <definedName name="P_Z_8_N_COLONNE_MT_MAX_LIBELLE_SPECIFIQUE" localSheetId="2">#REF!</definedName>
    <definedName name="P_Z_8_N_COLONNE_MT_MAX_LIBELLE_SPECIFIQUE">#REF!</definedName>
    <definedName name="P_Z_8_N_COLONNE_MT_PRESENTE_INDICATION_SPECIFIQUE" localSheetId="2">#REF!</definedName>
    <definedName name="P_Z_8_N_COLONNE_MT_PRESENTE_INDICATION_SPECIFIQUE">#REF!</definedName>
    <definedName name="P_Z_8_N_COLONNE_MT_PRESENTE_INDICATION_STANDARD" localSheetId="2">#REF!</definedName>
    <definedName name="P_Z_8_N_COLONNE_MT_PRESENTE_INDICATION_STANDARD">#REF!</definedName>
    <definedName name="P_Z_8_N_COLONNE_MT_PRESENTE_SPECIFIQUE" localSheetId="2">#REF!</definedName>
    <definedName name="P_Z_8_N_COLONNE_MT_PRESENTE_SPECIFIQUE">#REF!</definedName>
    <definedName name="P_Z_8_N_COLONNE_MT_PRESENTE_STANDARD" localSheetId="2">#REF!</definedName>
    <definedName name="P_Z_8_N_COLONNE_MT_PRESENTE_STANDARD">#REF!</definedName>
    <definedName name="P_Z_8_N_COLONNE_MT_RAISONNABLE_LIBELLE_DEFAUT" localSheetId="2">#REF!</definedName>
    <definedName name="P_Z_8_N_COLONNE_MT_RAISONNABLE_LIBELLE_DEFAUT">#REF!</definedName>
    <definedName name="P_Z_8_N_COLONNE_MT_RAISONNABLE_LIBELLE_SPECIFIQUE" localSheetId="2">#REF!</definedName>
    <definedName name="P_Z_8_N_COLONNE_MT_RAISONNABLE_LIBELLE_SPECIFIQUE">#REF!</definedName>
    <definedName name="P_Z_8_N_COLONNE_POSTE_INDICATION_SPECIFIQUE" localSheetId="2">#REF!</definedName>
    <definedName name="P_Z_8_N_COLONNE_POSTE_INDICATION_SPECIFIQUE">#REF!</definedName>
    <definedName name="P_Z_8_N_COLONNE_POSTE_INDICATION_STANDARD" localSheetId="2">#REF!</definedName>
    <definedName name="P_Z_8_N_COLONNE_POSTE_INDICATION_STANDARD">#REF!</definedName>
    <definedName name="P_Z_8_N_COLONNE_POSTE_SPECIFIQUE" localSheetId="2">#REF!</definedName>
    <definedName name="P_Z_8_N_COLONNE_POSTE_SPECIFIQUE">#REF!</definedName>
    <definedName name="P_Z_8_N_COLONNE_POSTE_STANDARD" localSheetId="2">#REF!</definedName>
    <definedName name="P_Z_8_N_COLONNE_POSTE_STANDARD">#REF!</definedName>
    <definedName name="P_Z_8_N_COLONNE_QT_ELIGIBLE_LIBELLE_DEFAUT" localSheetId="2">#REF!</definedName>
    <definedName name="P_Z_8_N_COLONNE_QT_ELIGIBLE_LIBELLE_DEFAUT">#REF!</definedName>
    <definedName name="P_Z_8_N_COLONNE_QT_ELIGIBLE_LIBELLE_SPECIFIQUE" localSheetId="2">#REF!</definedName>
    <definedName name="P_Z_8_N_COLONNE_QT_ELIGIBLE_LIBELLE_SPECIFIQUE">#REF!</definedName>
    <definedName name="P_Z_8_N_COLONNE_QT_RAISONNABLE_LIBELLE_DEFAUT" localSheetId="2">#REF!</definedName>
    <definedName name="P_Z_8_N_COLONNE_QT_RAISONNABLE_LIBELLE_DEFAUT">#REF!</definedName>
    <definedName name="P_Z_8_N_COLONNE_QT_RAISONNABLE_LIBELLE_SPECIFIQUE" localSheetId="2">#REF!</definedName>
    <definedName name="P_Z_8_N_COLONNE_QT_RAISONNABLE_LIBELLE_SPECIFIQUE">#REF!</definedName>
    <definedName name="P_Z_8_N_COLONNE_QUANTITE_INDICATION_SPECIFIQUE" localSheetId="2">#REF!</definedName>
    <definedName name="P_Z_8_N_COLONNE_QUANTITE_INDICATION_SPECIFIQUE">#REF!</definedName>
    <definedName name="P_Z_8_N_COLONNE_QUANTITE_INDICATION_STANDARD" localSheetId="2">#REF!</definedName>
    <definedName name="P_Z_8_N_COLONNE_QUANTITE_INDICATION_STANDARD">#REF!</definedName>
    <definedName name="P_Z_8_N_COLONNE_QUANTITE_SPECIFIQUE" localSheetId="2">#REF!</definedName>
    <definedName name="P_Z_8_N_COLONNE_QUANTITE_SPECIFIQUE">#REF!</definedName>
    <definedName name="P_Z_8_N_COLONNE_QUANTITE_STANDARD" localSheetId="2">#REF!</definedName>
    <definedName name="P_Z_8_N_COLONNE_QUANTITE_STANDARD">#REF!</definedName>
    <definedName name="P_Z_8_N_COLONNE_SOUS_OPERATION_INDICATION_SPECIFIQUE" localSheetId="2">#REF!</definedName>
    <definedName name="P_Z_8_N_COLONNE_SOUS_OPERATION_INDICATION_SPECIFIQUE">#REF!</definedName>
    <definedName name="P_Z_8_N_COLONNE_SOUS_OPERATION_INDICATION_STANDARD" localSheetId="2">#REF!</definedName>
    <definedName name="P_Z_8_N_COLONNE_SOUS_OPERATION_INDICATION_STANDARD">#REF!</definedName>
    <definedName name="P_Z_8_N_COLONNE_SOUS_OPERATION_SPECIFIQUE" localSheetId="2">#REF!</definedName>
    <definedName name="P_Z_8_N_COLONNE_SOUS_OPERATION_SPECIFIQUE">#REF!</definedName>
    <definedName name="P_Z_8_N_COLONNE_SOUS_OPERATION_STANDARD" localSheetId="2">#REF!</definedName>
    <definedName name="P_Z_8_N_COLONNE_SOUS_OPERATION_STANDARD">#REF!</definedName>
    <definedName name="P_Z_8_N_COLONNE_UNITE_INDICATION_SPECIFIQUE" localSheetId="2">#REF!</definedName>
    <definedName name="P_Z_8_N_COLONNE_UNITE_INDICATION_SPECIFIQUE">#REF!</definedName>
    <definedName name="P_Z_8_N_COLONNE_UNITE_INDICATION_STANDARD" localSheetId="2">#REF!</definedName>
    <definedName name="P_Z_8_N_COLONNE_UNITE_INDICATION_STANDARD">#REF!</definedName>
    <definedName name="P_Z_8_N_COLONNE_UNITE_SPECIFIQUE" localSheetId="2">#REF!</definedName>
    <definedName name="P_Z_8_N_COLONNE_UNITE_SPECIFIQUE">#REF!</definedName>
    <definedName name="P_Z_8_N_COLONNE_UNITE_STANDARD" localSheetId="2">#REF!</definedName>
    <definedName name="P_Z_8_N_COLONNE_UNITE_STANDARD">#REF!</definedName>
    <definedName name="P_Z_8_N_COLONNE_VALEUR_BAREME_INDICATION_SPECIFIQUE" localSheetId="2">#REF!</definedName>
    <definedName name="P_Z_8_N_COLONNE_VALEUR_BAREME_INDICATION_SPECIFIQUE">#REF!</definedName>
    <definedName name="P_Z_8_N_COLONNE_VALEUR_BAREME_INDICATION_STANDARD" localSheetId="2">#REF!</definedName>
    <definedName name="P_Z_8_N_COLONNE_VALEUR_BAREME_INDICATION_STANDARD">#REF!</definedName>
    <definedName name="P_Z_8_N_COLONNE_VALEUR_BAREME_SPECIFIQUE" localSheetId="2">#REF!</definedName>
    <definedName name="P_Z_8_N_COLONNE_VALEUR_BAREME_SPECIFIQUE">#REF!</definedName>
    <definedName name="P_Z_8_N_COLONNE_VALEUR_BAREME_STANDARD" localSheetId="2">#REF!</definedName>
    <definedName name="P_Z_8_N_COLONNE_VALEUR_BAREME_STANDARD">#REF!</definedName>
    <definedName name="P_Z_8_N_CONSIGNE_DEPENSES_BAREMES" localSheetId="2">#REF!</definedName>
    <definedName name="P_Z_8_N_CONSIGNE_DEPENSES_BAREMES">#REF!</definedName>
    <definedName name="P_Z_8_N_EXEMPLE_BAREME" localSheetId="2">#REF!</definedName>
    <definedName name="P_Z_8_N_EXEMPLE_BAREME">#REF!</definedName>
    <definedName name="P_Z_8_N_EXEMPLE_COMMENTAIRE" localSheetId="2">#REF!</definedName>
    <definedName name="P_Z_8_N_EXEMPLE_COMMENTAIRE">#REF!</definedName>
    <definedName name="P_Z_8_N_EXEMPLE_DESCRIPTION" localSheetId="2">#REF!</definedName>
    <definedName name="P_Z_8_N_EXEMPLE_DESCRIPTION">#REF!</definedName>
    <definedName name="P_Z_8_N_EXEMPLE_DONNEES" localSheetId="2">#REF!</definedName>
    <definedName name="P_Z_8_N_EXEMPLE_DONNEES">#REF!</definedName>
    <definedName name="P_Z_8_N_EXEMPLE_JUSTIFICATIF" localSheetId="2">#REF!</definedName>
    <definedName name="P_Z_8_N_EXEMPLE_JUSTIFICATIF">#REF!</definedName>
    <definedName name="P_Z_8_N_EXEMPLE_MT_PRESENTE" localSheetId="2">#REF!</definedName>
    <definedName name="P_Z_8_N_EXEMPLE_MT_PRESENTE">#REF!</definedName>
    <definedName name="P_Z_8_N_EXEMPLE_POSTE" localSheetId="2">#REF!</definedName>
    <definedName name="P_Z_8_N_EXEMPLE_POSTE">#REF!</definedName>
    <definedName name="P_Z_8_N_EXEMPLE_QUANTITE" localSheetId="2">#REF!</definedName>
    <definedName name="P_Z_8_N_EXEMPLE_QUANTITE">#REF!</definedName>
    <definedName name="P_Z_8_N_EXEMPLE_SOUS_OPERATION" localSheetId="2">#REF!</definedName>
    <definedName name="P_Z_8_N_EXEMPLE_SOUS_OPERATION">#REF!</definedName>
    <definedName name="P_Z_8_N_EXEMPLE_UNITE" localSheetId="2">#REF!</definedName>
    <definedName name="P_Z_8_N_EXEMPLE_UNITE">#REF!</definedName>
    <definedName name="P_Z_8_N_EXEMPLE_VALEUR_BAREME" localSheetId="2">#REF!</definedName>
    <definedName name="P_Z_8_N_EXEMPLE_VALEUR_BAREME">#REF!</definedName>
    <definedName name="P_Z_8_N_INTITULE_DEPENSES_BAREMES_DEFAUT" localSheetId="2">#REF!</definedName>
    <definedName name="P_Z_8_N_INTITULE_DEPENSES_BAREMES_DEFAUT">#REF!</definedName>
    <definedName name="P_Z_8_N_INTITULE_DEPENSES_BAREMES_SPECIFIQUE" localSheetId="2">#REF!</definedName>
    <definedName name="P_Z_8_N_INTITULE_DEPENSES_BAREMES_SPECIFIQUE">#REF!</definedName>
    <definedName name="P_Z_8_R_LIBELLES_CODES_BAREMES" localSheetId="2">#REF!</definedName>
    <definedName name="P_Z_8_R_LIBELLES_CODES_BAREMES">#REF!</definedName>
    <definedName name="P_Z_8_R_LIBELLES_CODES_BAREMES_1" localSheetId="2">#REF!</definedName>
    <definedName name="P_Z_8_R_LIBELLES_CODES_BAREMES_1">#REF!</definedName>
    <definedName name="P_Z_8_R_LIBELLES_CODES_BAREMES_10" localSheetId="2">#REF!</definedName>
    <definedName name="P_Z_8_R_LIBELLES_CODES_BAREMES_10">#REF!</definedName>
    <definedName name="P_Z_8_R_LIBELLES_CODES_BAREMES_11" localSheetId="2">#REF!</definedName>
    <definedName name="P_Z_8_R_LIBELLES_CODES_BAREMES_11">#REF!</definedName>
    <definedName name="P_Z_8_R_LIBELLES_CODES_BAREMES_12" localSheetId="2">#REF!</definedName>
    <definedName name="P_Z_8_R_LIBELLES_CODES_BAREMES_12">#REF!</definedName>
    <definedName name="P_Z_8_R_LIBELLES_CODES_BAREMES_13" localSheetId="2">#REF!</definedName>
    <definedName name="P_Z_8_R_LIBELLES_CODES_BAREMES_13">#REF!</definedName>
    <definedName name="P_Z_8_R_LIBELLES_CODES_BAREMES_14" localSheetId="2">#REF!</definedName>
    <definedName name="P_Z_8_R_LIBELLES_CODES_BAREMES_14">#REF!</definedName>
    <definedName name="P_Z_8_R_LIBELLES_CODES_BAREMES_15" localSheetId="2">#REF!</definedName>
    <definedName name="P_Z_8_R_LIBELLES_CODES_BAREMES_15">#REF!</definedName>
    <definedName name="P_Z_8_R_LIBELLES_CODES_BAREMES_16" localSheetId="2">#REF!</definedName>
    <definedName name="P_Z_8_R_LIBELLES_CODES_BAREMES_16">#REF!</definedName>
    <definedName name="P_Z_8_R_LIBELLES_CODES_BAREMES_17" localSheetId="2">#REF!</definedName>
    <definedName name="P_Z_8_R_LIBELLES_CODES_BAREMES_17">#REF!</definedName>
    <definedName name="P_Z_8_R_LIBELLES_CODES_BAREMES_18" localSheetId="2">#REF!</definedName>
    <definedName name="P_Z_8_R_LIBELLES_CODES_BAREMES_18">#REF!</definedName>
    <definedName name="P_Z_8_R_LIBELLES_CODES_BAREMES_19" localSheetId="2">#REF!</definedName>
    <definedName name="P_Z_8_R_LIBELLES_CODES_BAREMES_19">#REF!</definedName>
    <definedName name="P_Z_8_R_LIBELLES_CODES_BAREMES_2" localSheetId="2">#REF!</definedName>
    <definedName name="P_Z_8_R_LIBELLES_CODES_BAREMES_2">#REF!</definedName>
    <definedName name="P_Z_8_R_LIBELLES_CODES_BAREMES_20" localSheetId="2">#REF!</definedName>
    <definedName name="P_Z_8_R_LIBELLES_CODES_BAREMES_20">#REF!</definedName>
    <definedName name="P_Z_8_R_LIBELLES_CODES_BAREMES_21" localSheetId="2">#REF!</definedName>
    <definedName name="P_Z_8_R_LIBELLES_CODES_BAREMES_21">#REF!</definedName>
    <definedName name="P_Z_8_R_LIBELLES_CODES_BAREMES_22" localSheetId="2">#REF!</definedName>
    <definedName name="P_Z_8_R_LIBELLES_CODES_BAREMES_22">#REF!</definedName>
    <definedName name="P_Z_8_R_LIBELLES_CODES_BAREMES_23" localSheetId="2">#REF!</definedName>
    <definedName name="P_Z_8_R_LIBELLES_CODES_BAREMES_23">#REF!</definedName>
    <definedName name="P_Z_8_R_LIBELLES_CODES_BAREMES_24" localSheetId="2">#REF!</definedName>
    <definedName name="P_Z_8_R_LIBELLES_CODES_BAREMES_24">#REF!</definedName>
    <definedName name="P_Z_8_R_LIBELLES_CODES_BAREMES_25" localSheetId="2">#REF!</definedName>
    <definedName name="P_Z_8_R_LIBELLES_CODES_BAREMES_25">#REF!</definedName>
    <definedName name="P_Z_8_R_LIBELLES_CODES_BAREMES_26" localSheetId="2">#REF!</definedName>
    <definedName name="P_Z_8_R_LIBELLES_CODES_BAREMES_26">#REF!</definedName>
    <definedName name="P_Z_8_R_LIBELLES_CODES_BAREMES_27" localSheetId="2">#REF!</definedName>
    <definedName name="P_Z_8_R_LIBELLES_CODES_BAREMES_27">#REF!</definedName>
    <definedName name="P_Z_8_R_LIBELLES_CODES_BAREMES_28" localSheetId="2">#REF!</definedName>
    <definedName name="P_Z_8_R_LIBELLES_CODES_BAREMES_28">#REF!</definedName>
    <definedName name="P_Z_8_R_LIBELLES_CODES_BAREMES_29" localSheetId="2">#REF!</definedName>
    <definedName name="P_Z_8_R_LIBELLES_CODES_BAREMES_29">#REF!</definedName>
    <definedName name="P_Z_8_R_LIBELLES_CODES_BAREMES_3" localSheetId="2">#REF!</definedName>
    <definedName name="P_Z_8_R_LIBELLES_CODES_BAREMES_3">#REF!</definedName>
    <definedName name="P_Z_8_R_LIBELLES_CODES_BAREMES_30" localSheetId="2">#REF!</definedName>
    <definedName name="P_Z_8_R_LIBELLES_CODES_BAREMES_30">#REF!</definedName>
    <definedName name="P_Z_8_R_LIBELLES_CODES_BAREMES_31" localSheetId="2">#REF!</definedName>
    <definedName name="P_Z_8_R_LIBELLES_CODES_BAREMES_31">#REF!</definedName>
    <definedName name="P_Z_8_R_LIBELLES_CODES_BAREMES_32" localSheetId="2">#REF!</definedName>
    <definedName name="P_Z_8_R_LIBELLES_CODES_BAREMES_32">#REF!</definedName>
    <definedName name="P_Z_8_R_LIBELLES_CODES_BAREMES_33" localSheetId="2">#REF!</definedName>
    <definedName name="P_Z_8_R_LIBELLES_CODES_BAREMES_33">#REF!</definedName>
    <definedName name="P_Z_8_R_LIBELLES_CODES_BAREMES_34" localSheetId="2">#REF!</definedName>
    <definedName name="P_Z_8_R_LIBELLES_CODES_BAREMES_34">#REF!</definedName>
    <definedName name="P_Z_8_R_LIBELLES_CODES_BAREMES_35" localSheetId="2">#REF!</definedName>
    <definedName name="P_Z_8_R_LIBELLES_CODES_BAREMES_35">#REF!</definedName>
    <definedName name="P_Z_8_R_LIBELLES_CODES_BAREMES_36" localSheetId="2">#REF!</definedName>
    <definedName name="P_Z_8_R_LIBELLES_CODES_BAREMES_36">#REF!</definedName>
    <definedName name="P_Z_8_R_LIBELLES_CODES_BAREMES_37" localSheetId="2">#REF!</definedName>
    <definedName name="P_Z_8_R_LIBELLES_CODES_BAREMES_37">#REF!</definedName>
    <definedName name="P_Z_8_R_LIBELLES_CODES_BAREMES_38" localSheetId="2">#REF!</definedName>
    <definedName name="P_Z_8_R_LIBELLES_CODES_BAREMES_38">#REF!</definedName>
    <definedName name="P_Z_8_R_LIBELLES_CODES_BAREMES_39" localSheetId="2">#REF!</definedName>
    <definedName name="P_Z_8_R_LIBELLES_CODES_BAREMES_39">#REF!</definedName>
    <definedName name="P_Z_8_R_LIBELLES_CODES_BAREMES_4" localSheetId="2">#REF!</definedName>
    <definedName name="P_Z_8_R_LIBELLES_CODES_BAREMES_4">#REF!</definedName>
    <definedName name="P_Z_8_R_LIBELLES_CODES_BAREMES_40" localSheetId="2">#REF!</definedName>
    <definedName name="P_Z_8_R_LIBELLES_CODES_BAREMES_40">#REF!</definedName>
    <definedName name="P_Z_8_R_LIBELLES_CODES_BAREMES_5" localSheetId="2">#REF!</definedName>
    <definedName name="P_Z_8_R_LIBELLES_CODES_BAREMES_5">#REF!</definedName>
    <definedName name="P_Z_8_R_LIBELLES_CODES_BAREMES_6" localSheetId="2">#REF!</definedName>
    <definedName name="P_Z_8_R_LIBELLES_CODES_BAREMES_6">#REF!</definedName>
    <definedName name="P_Z_8_R_LIBELLES_CODES_BAREMES_7" localSheetId="2">#REF!</definedName>
    <definedName name="P_Z_8_R_LIBELLES_CODES_BAREMES_7">#REF!</definedName>
    <definedName name="P_Z_8_R_LIBELLES_CODES_BAREMES_8" localSheetId="2">#REF!</definedName>
    <definedName name="P_Z_8_R_LIBELLES_CODES_BAREMES_8">#REF!</definedName>
    <definedName name="P_Z_8_R_LIBELLES_CODES_BAREMES_9" localSheetId="2">#REF!</definedName>
    <definedName name="P_Z_8_R_LIBELLES_CODES_BAREMES_9">#REF!</definedName>
    <definedName name="P_Z_8_R_LIBELLES_DESCRIPTIONS" localSheetId="2">#REF!</definedName>
    <definedName name="P_Z_8_R_LIBELLES_DESCRIPTIONS">#REF!</definedName>
    <definedName name="P_Z_8_R_LIBELLES_DESCRIPTIONS_1" localSheetId="2">#REF!</definedName>
    <definedName name="P_Z_8_R_LIBELLES_DESCRIPTIONS_1">#REF!</definedName>
    <definedName name="P_Z_8_R_LIBELLES_DESCRIPTIONS_10" localSheetId="2">#REF!</definedName>
    <definedName name="P_Z_8_R_LIBELLES_DESCRIPTIONS_10">#REF!</definedName>
    <definedName name="P_Z_8_R_LIBELLES_DESCRIPTIONS_11" localSheetId="2">#REF!</definedName>
    <definedName name="P_Z_8_R_LIBELLES_DESCRIPTIONS_11">#REF!</definedName>
    <definedName name="P_Z_8_R_LIBELLES_DESCRIPTIONS_12" localSheetId="2">#REF!</definedName>
    <definedName name="P_Z_8_R_LIBELLES_DESCRIPTIONS_12">#REF!</definedName>
    <definedName name="P_Z_8_R_LIBELLES_DESCRIPTIONS_13" localSheetId="2">#REF!</definedName>
    <definedName name="P_Z_8_R_LIBELLES_DESCRIPTIONS_13">#REF!</definedName>
    <definedName name="P_Z_8_R_LIBELLES_DESCRIPTIONS_14" localSheetId="2">#REF!</definedName>
    <definedName name="P_Z_8_R_LIBELLES_DESCRIPTIONS_14">#REF!</definedName>
    <definedName name="P_Z_8_R_LIBELLES_DESCRIPTIONS_15" localSheetId="2">#REF!</definedName>
    <definedName name="P_Z_8_R_LIBELLES_DESCRIPTIONS_15">#REF!</definedName>
    <definedName name="P_Z_8_R_LIBELLES_DESCRIPTIONS_16" localSheetId="2">#REF!</definedName>
    <definedName name="P_Z_8_R_LIBELLES_DESCRIPTIONS_16">#REF!</definedName>
    <definedName name="P_Z_8_R_LIBELLES_DESCRIPTIONS_17" localSheetId="2">#REF!</definedName>
    <definedName name="P_Z_8_R_LIBELLES_DESCRIPTIONS_17">#REF!</definedName>
    <definedName name="P_Z_8_R_LIBELLES_DESCRIPTIONS_18" localSheetId="2">#REF!</definedName>
    <definedName name="P_Z_8_R_LIBELLES_DESCRIPTIONS_18">#REF!</definedName>
    <definedName name="P_Z_8_R_LIBELLES_DESCRIPTIONS_19" localSheetId="2">#REF!</definedName>
    <definedName name="P_Z_8_R_LIBELLES_DESCRIPTIONS_19">#REF!</definedName>
    <definedName name="P_Z_8_R_LIBELLES_DESCRIPTIONS_2" localSheetId="2">#REF!</definedName>
    <definedName name="P_Z_8_R_LIBELLES_DESCRIPTIONS_2">#REF!</definedName>
    <definedName name="P_Z_8_R_LIBELLES_DESCRIPTIONS_20" localSheetId="2">#REF!</definedName>
    <definedName name="P_Z_8_R_LIBELLES_DESCRIPTIONS_20">#REF!</definedName>
    <definedName name="P_Z_8_R_LIBELLES_DESCRIPTIONS_3" localSheetId="2">#REF!</definedName>
    <definedName name="P_Z_8_R_LIBELLES_DESCRIPTIONS_3">#REF!</definedName>
    <definedName name="P_Z_8_R_LIBELLES_DESCRIPTIONS_4" localSheetId="2">#REF!</definedName>
    <definedName name="P_Z_8_R_LIBELLES_DESCRIPTIONS_4">#REF!</definedName>
    <definedName name="P_Z_8_R_LIBELLES_DESCRIPTIONS_5" localSheetId="2">#REF!</definedName>
    <definedName name="P_Z_8_R_LIBELLES_DESCRIPTIONS_5">#REF!</definedName>
    <definedName name="P_Z_8_R_LIBELLES_DESCRIPTIONS_6" localSheetId="2">#REF!</definedName>
    <definedName name="P_Z_8_R_LIBELLES_DESCRIPTIONS_6">#REF!</definedName>
    <definedName name="P_Z_8_R_LIBELLES_DESCRIPTIONS_7" localSheetId="2">#REF!</definedName>
    <definedName name="P_Z_8_R_LIBELLES_DESCRIPTIONS_7">#REF!</definedName>
    <definedName name="P_Z_8_R_LIBELLES_DESCRIPTIONS_8" localSheetId="2">#REF!</definedName>
    <definedName name="P_Z_8_R_LIBELLES_DESCRIPTIONS_8">#REF!</definedName>
    <definedName name="P_Z_8_R_LIBELLES_DESCRIPTIONS_9" localSheetId="2">#REF!</definedName>
    <definedName name="P_Z_8_R_LIBELLES_DESCRIPTIONS_9">#REF!</definedName>
    <definedName name="P_Z_8_R_LIBELLES_POSTES" localSheetId="2">#REF!</definedName>
    <definedName name="P_Z_8_R_LIBELLES_POSTES">#REF!</definedName>
    <definedName name="P_Z_8_R_LIBELLES_POSTES_1" localSheetId="2">#REF!</definedName>
    <definedName name="P_Z_8_R_LIBELLES_POSTES_1">#REF!</definedName>
    <definedName name="P_Z_8_R_LIBELLES_POSTES_10" localSheetId="2">#REF!</definedName>
    <definedName name="P_Z_8_R_LIBELLES_POSTES_10">#REF!</definedName>
    <definedName name="P_Z_8_R_LIBELLES_POSTES_11" localSheetId="2">#REF!</definedName>
    <definedName name="P_Z_8_R_LIBELLES_POSTES_11">#REF!</definedName>
    <definedName name="P_Z_8_R_LIBELLES_POSTES_12" localSheetId="2">#REF!</definedName>
    <definedName name="P_Z_8_R_LIBELLES_POSTES_12">#REF!</definedName>
    <definedName name="P_Z_8_R_LIBELLES_POSTES_13" localSheetId="2">#REF!</definedName>
    <definedName name="P_Z_8_R_LIBELLES_POSTES_13">#REF!</definedName>
    <definedName name="P_Z_8_R_LIBELLES_POSTES_14" localSheetId="2">#REF!</definedName>
    <definedName name="P_Z_8_R_LIBELLES_POSTES_14">#REF!</definedName>
    <definedName name="P_Z_8_R_LIBELLES_POSTES_15" localSheetId="2">#REF!</definedName>
    <definedName name="P_Z_8_R_LIBELLES_POSTES_15">#REF!</definedName>
    <definedName name="P_Z_8_R_LIBELLES_POSTES_16" localSheetId="2">#REF!</definedName>
    <definedName name="P_Z_8_R_LIBELLES_POSTES_16">#REF!</definedName>
    <definedName name="P_Z_8_R_LIBELLES_POSTES_17" localSheetId="2">#REF!</definedName>
    <definedName name="P_Z_8_R_LIBELLES_POSTES_17">#REF!</definedName>
    <definedName name="P_Z_8_R_LIBELLES_POSTES_18" localSheetId="2">#REF!</definedName>
    <definedName name="P_Z_8_R_LIBELLES_POSTES_18">#REF!</definedName>
    <definedName name="P_Z_8_R_LIBELLES_POSTES_19" localSheetId="2">#REF!</definedName>
    <definedName name="P_Z_8_R_LIBELLES_POSTES_19">#REF!</definedName>
    <definedName name="P_Z_8_R_LIBELLES_POSTES_2" localSheetId="2">#REF!</definedName>
    <definedName name="P_Z_8_R_LIBELLES_POSTES_2">#REF!</definedName>
    <definedName name="P_Z_8_R_LIBELLES_POSTES_20" localSheetId="2">#REF!</definedName>
    <definedName name="P_Z_8_R_LIBELLES_POSTES_20">#REF!</definedName>
    <definedName name="P_Z_8_R_LIBELLES_POSTES_3" localSheetId="2">#REF!</definedName>
    <definedName name="P_Z_8_R_LIBELLES_POSTES_3">#REF!</definedName>
    <definedName name="P_Z_8_R_LIBELLES_POSTES_4" localSheetId="2">#REF!</definedName>
    <definedName name="P_Z_8_R_LIBELLES_POSTES_4">#REF!</definedName>
    <definedName name="P_Z_8_R_LIBELLES_POSTES_5" localSheetId="2">#REF!</definedName>
    <definedName name="P_Z_8_R_LIBELLES_POSTES_5">#REF!</definedName>
    <definedName name="P_Z_8_R_LIBELLES_POSTES_6" localSheetId="2">#REF!</definedName>
    <definedName name="P_Z_8_R_LIBELLES_POSTES_6">#REF!</definedName>
    <definedName name="P_Z_8_R_LIBELLES_POSTES_7" localSheetId="2">#REF!</definedName>
    <definedName name="P_Z_8_R_LIBELLES_POSTES_7">#REF!</definedName>
    <definedName name="P_Z_8_R_LIBELLES_POSTES_8" localSheetId="2">#REF!</definedName>
    <definedName name="P_Z_8_R_LIBELLES_POSTES_8">#REF!</definedName>
    <definedName name="P_Z_8_R_LIBELLES_POSTES_9" localSheetId="2">#REF!</definedName>
    <definedName name="P_Z_8_R_LIBELLES_POSTES_9">#REF!</definedName>
    <definedName name="P_Z_8_R_LIBELLES_SOUS_OPERATIONS" localSheetId="2">#REF!</definedName>
    <definedName name="P_Z_8_R_LIBELLES_SOUS_OPERATIONS">#REF!</definedName>
    <definedName name="P_Z_8_R_LIBELLES_SOUS_OPERATIONS_1" localSheetId="2">#REF!</definedName>
    <definedName name="P_Z_8_R_LIBELLES_SOUS_OPERATIONS_1">#REF!</definedName>
    <definedName name="P_Z_8_R_LIBELLES_SOUS_OPERATIONS_10" localSheetId="2">#REF!</definedName>
    <definedName name="P_Z_8_R_LIBELLES_SOUS_OPERATIONS_10">#REF!</definedName>
    <definedName name="P_Z_8_R_LIBELLES_SOUS_OPERATIONS_11" localSheetId="2">#REF!</definedName>
    <definedName name="P_Z_8_R_LIBELLES_SOUS_OPERATIONS_11">#REF!</definedName>
    <definedName name="P_Z_8_R_LIBELLES_SOUS_OPERATIONS_12" localSheetId="2">#REF!</definedName>
    <definedName name="P_Z_8_R_LIBELLES_SOUS_OPERATIONS_12">#REF!</definedName>
    <definedName name="P_Z_8_R_LIBELLES_SOUS_OPERATIONS_13" localSheetId="2">#REF!</definedName>
    <definedName name="P_Z_8_R_LIBELLES_SOUS_OPERATIONS_13">#REF!</definedName>
    <definedName name="P_Z_8_R_LIBELLES_SOUS_OPERATIONS_14" localSheetId="2">#REF!</definedName>
    <definedName name="P_Z_8_R_LIBELLES_SOUS_OPERATIONS_14">#REF!</definedName>
    <definedName name="P_Z_8_R_LIBELLES_SOUS_OPERATIONS_15" localSheetId="2">#REF!</definedName>
    <definedName name="P_Z_8_R_LIBELLES_SOUS_OPERATIONS_15">#REF!</definedName>
    <definedName name="P_Z_8_R_LIBELLES_SOUS_OPERATIONS_16" localSheetId="2">#REF!</definedName>
    <definedName name="P_Z_8_R_LIBELLES_SOUS_OPERATIONS_16">#REF!</definedName>
    <definedName name="P_Z_8_R_LIBELLES_SOUS_OPERATIONS_17" localSheetId="2">#REF!</definedName>
    <definedName name="P_Z_8_R_LIBELLES_SOUS_OPERATIONS_17">#REF!</definedName>
    <definedName name="P_Z_8_R_LIBELLES_SOUS_OPERATIONS_18" localSheetId="2">#REF!</definedName>
    <definedName name="P_Z_8_R_LIBELLES_SOUS_OPERATIONS_18">#REF!</definedName>
    <definedName name="P_Z_8_R_LIBELLES_SOUS_OPERATIONS_19" localSheetId="2">#REF!</definedName>
    <definedName name="P_Z_8_R_LIBELLES_SOUS_OPERATIONS_19">#REF!</definedName>
    <definedName name="P_Z_8_R_LIBELLES_SOUS_OPERATIONS_2" localSheetId="2">#REF!</definedName>
    <definedName name="P_Z_8_R_LIBELLES_SOUS_OPERATIONS_2">#REF!</definedName>
    <definedName name="P_Z_8_R_LIBELLES_SOUS_OPERATIONS_20" localSheetId="2">#REF!</definedName>
    <definedName name="P_Z_8_R_LIBELLES_SOUS_OPERATIONS_20">#REF!</definedName>
    <definedName name="P_Z_8_R_LIBELLES_SOUS_OPERATIONS_3" localSheetId="2">#REF!</definedName>
    <definedName name="P_Z_8_R_LIBELLES_SOUS_OPERATIONS_3">#REF!</definedName>
    <definedName name="P_Z_8_R_LIBELLES_SOUS_OPERATIONS_4" localSheetId="2">#REF!</definedName>
    <definedName name="P_Z_8_R_LIBELLES_SOUS_OPERATIONS_4">#REF!</definedName>
    <definedName name="P_Z_8_R_LIBELLES_SOUS_OPERATIONS_5" localSheetId="2">#REF!</definedName>
    <definedName name="P_Z_8_R_LIBELLES_SOUS_OPERATIONS_5">#REF!</definedName>
    <definedName name="P_Z_8_R_LIBELLES_SOUS_OPERATIONS_6" localSheetId="2">#REF!</definedName>
    <definedName name="P_Z_8_R_LIBELLES_SOUS_OPERATIONS_6">#REF!</definedName>
    <definedName name="P_Z_8_R_LIBELLES_SOUS_OPERATIONS_7" localSheetId="2">#REF!</definedName>
    <definedName name="P_Z_8_R_LIBELLES_SOUS_OPERATIONS_7">#REF!</definedName>
    <definedName name="P_Z_8_R_LIBELLES_SOUS_OPERATIONS_8" localSheetId="2">#REF!</definedName>
    <definedName name="P_Z_8_R_LIBELLES_SOUS_OPERATIONS_8">#REF!</definedName>
    <definedName name="P_Z_8_R_LIBELLES_SOUS_OPERATIONS_9" localSheetId="2">#REF!</definedName>
    <definedName name="P_Z_8_R_LIBELLES_SOUS_OPERATIONS_9">#REF!</definedName>
    <definedName name="P_Z_F_B_TYPE_1_ACTIVE" localSheetId="2">#REF!</definedName>
    <definedName name="P_Z_F_B_TYPE_1_ACTIVE">#REF!</definedName>
    <definedName name="P_Z_F_B_TYPE_10_ACTIVE" localSheetId="2">#REF!</definedName>
    <definedName name="P_Z_F_B_TYPE_10_ACTIVE">#REF!</definedName>
    <definedName name="P_Z_F_B_TYPE_11_ACTIVE" localSheetId="2">#REF!</definedName>
    <definedName name="P_Z_F_B_TYPE_11_ACTIVE">#REF!</definedName>
    <definedName name="P_Z_F_B_TYPE_12_ACTIVE" localSheetId="2">#REF!</definedName>
    <definedName name="P_Z_F_B_TYPE_12_ACTIVE">#REF!</definedName>
    <definedName name="P_Z_F_B_TYPE_13_ACTIVE" localSheetId="2">#REF!</definedName>
    <definedName name="P_Z_F_B_TYPE_13_ACTIVE">#REF!</definedName>
    <definedName name="P_Z_F_B_TYPE_2_ACTIVE" localSheetId="2">#REF!</definedName>
    <definedName name="P_Z_F_B_TYPE_2_ACTIVE">#REF!</definedName>
    <definedName name="P_Z_F_B_TYPE_3_ACTIVE" localSheetId="2">#REF!</definedName>
    <definedName name="P_Z_F_B_TYPE_3_ACTIVE">#REF!</definedName>
    <definedName name="P_Z_F_B_TYPE_4_ACTIVE" localSheetId="2">#REF!</definedName>
    <definedName name="P_Z_F_B_TYPE_4_ACTIVE">#REF!</definedName>
    <definedName name="P_Z_F_B_TYPE_5_ACTIVE" localSheetId="2">#REF!</definedName>
    <definedName name="P_Z_F_B_TYPE_5_ACTIVE">#REF!</definedName>
    <definedName name="P_Z_F_B_TYPE_6_ACTIVE" localSheetId="2">#REF!</definedName>
    <definedName name="P_Z_F_B_TYPE_6_ACTIVE">#REF!</definedName>
    <definedName name="P_Z_F_B_TYPE_7_ACTIVE" localSheetId="2">#REF!</definedName>
    <definedName name="P_Z_F_B_TYPE_7_ACTIVE">#REF!</definedName>
    <definedName name="P_Z_F_B_TYPE_8_ACTIVE" localSheetId="2">#REF!</definedName>
    <definedName name="P_Z_F_B_TYPE_8_ACTIVE">#REF!</definedName>
    <definedName name="P_Z_F_B_TYPE_9_ACTIVE" localSheetId="2">#REF!</definedName>
    <definedName name="P_Z_F_B_TYPE_9_ACTIVE">#REF!</definedName>
    <definedName name="P_Z_F_N_CODE_INTERVENTION" localSheetId="2">#REF!</definedName>
    <definedName name="P_Z_F_N_CODE_INTERVENTION">#REF!</definedName>
    <definedName name="P_Z_F_N_CONSIGNES_UTILISATION" localSheetId="2">#REF!</definedName>
    <definedName name="P_Z_F_N_CONSIGNES_UTILISATION">#REF!</definedName>
    <definedName name="P_Z_F_N_CONSIGNES_UTILISATION_FIN" localSheetId="2">#REF!</definedName>
    <definedName name="P_Z_F_N_CONSIGNES_UTILISATION_FIN">#REF!</definedName>
    <definedName name="P_Z_F_N_LIBELLE_DISPOSITIF" localSheetId="2">#REF!</definedName>
    <definedName name="P_Z_F_N_LIBELLE_DISPOSITIF">#REF!</definedName>
    <definedName name="P_Z_F_N_NB_LOGOS_FINANCEURS" localSheetId="2">#REF!</definedName>
    <definedName name="P_Z_F_N_NB_LOGOS_FINANCEURS">#REF!</definedName>
    <definedName name="P_Z_F_N_RAPPELS" localSheetId="2">#REF!</definedName>
    <definedName name="P_Z_F_N_RAPPELS">#REF!</definedName>
    <definedName name="P_Z_G_R_G_BOOLEEN" localSheetId="2">#REF!</definedName>
    <definedName name="P_Z_G_R_G_BOOLEEN">#REF!</definedName>
    <definedName name="P_Z_G_R_G_BOOLEEN_NON" localSheetId="2">#REF!</definedName>
    <definedName name="P_Z_G_R_G_BOOLEEN_NON">#REF!</definedName>
    <definedName name="P_Z_G_R_G_BOOLEEN_OUI" localSheetId="2">#REF!</definedName>
    <definedName name="P_Z_G_R_G_BOOLEEN_OUI">#REF!</definedName>
    <definedName name="P_Z_G_R_G_INTERVENTIONS_PSN" localSheetId="2">#REF!</definedName>
    <definedName name="P_Z_G_R_G_INTERVENTIONS_PSN">#REF!</definedName>
    <definedName name="P_Z_G_R_G_NB_CATEGORIES" localSheetId="2">#REF!</definedName>
    <definedName name="P_Z_G_R_G_NB_CATEGORIES">#REF!</definedName>
    <definedName name="P_Z_G_R_G_NB_LOGOS_FINANCEURS" localSheetId="2">#REF!</definedName>
    <definedName name="P_Z_G_R_G_NB_LOGOS_FINANCEURS">#REF!</definedName>
    <definedName name="_xlnm.Print_Area" localSheetId="0">'Notice d''accueil'!$A$1:$W$41</definedName>
    <definedName name="zz" localSheetId="6">#REF!</definedName>
    <definedName name="zz" localSheetId="3">#REF!</definedName>
    <definedName name="zz" localSheetId="2">#REF!</definedName>
    <definedName name="zz" localSheetId="4">#REF!</definedName>
    <definedName name="zz" localSheetId="5">#REF!</definedName>
    <definedName name="zz" localSheetId="0">#REF!</definedName>
    <definedName name="zz" localSheetId="7">#REF!</definedName>
    <definedName name="zz" localSheetId="8">#REF!</definedName>
    <definedName name="zz">#REF!</definedName>
  </definedName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G6" i="8" l="1"/>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 i="8"/>
  <c r="H5" i="7"/>
  <c r="I5" i="7"/>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5" i="6"/>
  <c r="J6" i="6"/>
  <c r="J7" i="6"/>
  <c r="J8" i="6"/>
  <c r="J9" i="6"/>
  <c r="J10" i="6"/>
  <c r="J11" i="6"/>
  <c r="J12" i="6"/>
  <c r="J13" i="6"/>
  <c r="J14" i="6"/>
  <c r="J15" i="6"/>
  <c r="J16" i="6"/>
  <c r="J17" i="6"/>
  <c r="J18" i="6"/>
  <c r="J19" i="6"/>
  <c r="J20" i="6"/>
  <c r="J21" i="6"/>
  <c r="J22" i="6"/>
  <c r="J23" i="6"/>
  <c r="J24" i="6"/>
  <c r="J25" i="6"/>
  <c r="J26" i="6"/>
  <c r="J27" i="6"/>
  <c r="J28" i="6"/>
  <c r="J29" i="6"/>
  <c r="J30" i="6"/>
  <c r="J31" i="6"/>
  <c r="J32" i="6"/>
  <c r="J33" i="6"/>
  <c r="J34" i="6"/>
  <c r="J35" i="6"/>
  <c r="J36" i="6"/>
  <c r="J37" i="6"/>
  <c r="J38" i="6"/>
  <c r="J39"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J68" i="6"/>
  <c r="J69" i="6"/>
  <c r="J70" i="6"/>
  <c r="J71" i="6"/>
  <c r="J72" i="6"/>
  <c r="J73" i="6"/>
  <c r="J74" i="6"/>
  <c r="J5" i="6"/>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5" i="4"/>
  <c r="K6" i="4"/>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5" i="4"/>
  <c r="K6"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5" i="5"/>
  <c r="J6" i="5"/>
  <c r="J7" i="5"/>
  <c r="J8" i="5"/>
  <c r="J9" i="5"/>
  <c r="J10" i="5"/>
  <c r="J11" i="5"/>
  <c r="J12" i="5"/>
  <c r="J13" i="5"/>
  <c r="J14" i="5"/>
  <c r="J15" i="5"/>
  <c r="J16" i="5"/>
  <c r="J17" i="5"/>
  <c r="J18" i="5"/>
  <c r="J19" i="5"/>
  <c r="J20" i="5"/>
  <c r="J21" i="5"/>
  <c r="J22" i="5"/>
  <c r="J23" i="5"/>
  <c r="J24" i="5"/>
  <c r="J25" i="5"/>
  <c r="J26" i="5"/>
  <c r="J27" i="5"/>
  <c r="J28" i="5"/>
  <c r="J29" i="5"/>
  <c r="J30" i="5"/>
  <c r="J31" i="5"/>
  <c r="J32" i="5"/>
  <c r="J33" i="5"/>
  <c r="J34" i="5"/>
  <c r="J35" i="5"/>
  <c r="J36" i="5"/>
  <c r="J37" i="5"/>
  <c r="J38" i="5"/>
  <c r="J39"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J68" i="5"/>
  <c r="J69" i="5"/>
  <c r="J70" i="5"/>
  <c r="J71" i="5"/>
  <c r="J72" i="5"/>
  <c r="J73" i="5"/>
  <c r="J74" i="5"/>
  <c r="J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5" i="5"/>
  <c r="AC30" i="2" l="1"/>
  <c r="AR6" i="3" l="1"/>
  <c r="AR7" i="3"/>
  <c r="AR8" i="3"/>
  <c r="AR9" i="3"/>
  <c r="AR10" i="3"/>
  <c r="AR11" i="3"/>
  <c r="AR12" i="3"/>
  <c r="AR13" i="3"/>
  <c r="AR14" i="3"/>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L6" i="2"/>
  <c r="AL7" i="2"/>
  <c r="AL8" i="2"/>
  <c r="AL9" i="2"/>
  <c r="AL10" i="2"/>
  <c r="AL11" i="2"/>
  <c r="AL12" i="2"/>
  <c r="AL13" i="2"/>
  <c r="AL14" i="2"/>
  <c r="AL15" i="2"/>
  <c r="AL16" i="2"/>
  <c r="AL17" i="2"/>
  <c r="AL18" i="2"/>
  <c r="AL19" i="2"/>
  <c r="AL20" i="2"/>
  <c r="AL21" i="2"/>
  <c r="AL22" i="2"/>
  <c r="AL23" i="2"/>
  <c r="AL24" i="2"/>
  <c r="AL25" i="2"/>
  <c r="AL26" i="2"/>
  <c r="AL27" i="2"/>
  <c r="AL28" i="2"/>
  <c r="AL29" i="2"/>
  <c r="AL30" i="2"/>
  <c r="AL31" i="2"/>
  <c r="AL32" i="2"/>
  <c r="AL33" i="2"/>
  <c r="AL34" i="2"/>
  <c r="AL35" i="2"/>
  <c r="AL36" i="2"/>
  <c r="AL37" i="2"/>
  <c r="AL38" i="2"/>
  <c r="AL39" i="2"/>
  <c r="AL40" i="2"/>
  <c r="AL41" i="2"/>
  <c r="AL42" i="2"/>
  <c r="AL43" i="2"/>
  <c r="AL44" i="2"/>
  <c r="AL45" i="2"/>
  <c r="AL46" i="2"/>
  <c r="AL47" i="2"/>
  <c r="AL48" i="2"/>
  <c r="AL49" i="2"/>
  <c r="AL50" i="2"/>
  <c r="AL51" i="2"/>
  <c r="AL52" i="2"/>
  <c r="AL53" i="2"/>
  <c r="AL54" i="2"/>
  <c r="AL55" i="2"/>
  <c r="AL56" i="2"/>
  <c r="AL57" i="2"/>
  <c r="AL58" i="2"/>
  <c r="AL59" i="2"/>
  <c r="AL60" i="2"/>
  <c r="AL61" i="2"/>
  <c r="AL62" i="2"/>
  <c r="AL63" i="2"/>
  <c r="AL64" i="2"/>
  <c r="AL65" i="2"/>
  <c r="AL66" i="2"/>
  <c r="AL67" i="2"/>
  <c r="AL68" i="2"/>
  <c r="AL69" i="2"/>
  <c r="AL70" i="2"/>
  <c r="AL71" i="2"/>
  <c r="AL72" i="2"/>
  <c r="AL73" i="2"/>
  <c r="AL74" i="2"/>
  <c r="AL75" i="2"/>
  <c r="AL76" i="2"/>
  <c r="AL77" i="2"/>
  <c r="AL78" i="2"/>
  <c r="AL79" i="2"/>
  <c r="AL80" i="2"/>
  <c r="AL81" i="2"/>
  <c r="AL82" i="2"/>
  <c r="AL83" i="2"/>
  <c r="AL84" i="2"/>
  <c r="AL85" i="2"/>
  <c r="AL86" i="2"/>
  <c r="AL87" i="2"/>
  <c r="AL88" i="2"/>
  <c r="AL89" i="2"/>
  <c r="AL90" i="2"/>
  <c r="AL91" i="2"/>
  <c r="AL92" i="2"/>
  <c r="AL93" i="2"/>
  <c r="AL94" i="2"/>
  <c r="AL95" i="2"/>
  <c r="AL96" i="2"/>
  <c r="AL97" i="2"/>
  <c r="AL98" i="2"/>
  <c r="AL99" i="2"/>
  <c r="AL100" i="2"/>
  <c r="AL101" i="2"/>
  <c r="AL102" i="2"/>
  <c r="AL103" i="2"/>
  <c r="AL104" i="2"/>
  <c r="AL105" i="2"/>
  <c r="AL106" i="2"/>
  <c r="AL107" i="2"/>
  <c r="AL108" i="2"/>
  <c r="AL109" i="2"/>
  <c r="AL110" i="2"/>
  <c r="AL111" i="2"/>
  <c r="AL112" i="2"/>
  <c r="AL113" i="2"/>
  <c r="AL114" i="2"/>
  <c r="AL115" i="2"/>
  <c r="AL116" i="2"/>
  <c r="AL117" i="2"/>
  <c r="AL118" i="2"/>
  <c r="AL119" i="2"/>
  <c r="AL120" i="2"/>
  <c r="AL121" i="2"/>
  <c r="AL122" i="2"/>
  <c r="AL123" i="2"/>
  <c r="AL124" i="2"/>
  <c r="AL125" i="2"/>
  <c r="AL126" i="2"/>
  <c r="AL127" i="2"/>
  <c r="AL128" i="2"/>
  <c r="AL129" i="2"/>
  <c r="AL130" i="2"/>
  <c r="AL131" i="2"/>
  <c r="AL132" i="2"/>
  <c r="AL133" i="2"/>
  <c r="AL134" i="2"/>
  <c r="AL135" i="2"/>
  <c r="AL136" i="2"/>
  <c r="AL137" i="2"/>
  <c r="AL138" i="2"/>
  <c r="AL139" i="2"/>
  <c r="AL140" i="2"/>
  <c r="AL141" i="2"/>
  <c r="AL142" i="2"/>
  <c r="AL143" i="2"/>
  <c r="AL144" i="2"/>
  <c r="AL145" i="2"/>
  <c r="AL146" i="2"/>
  <c r="AL147" i="2"/>
  <c r="AL148" i="2"/>
  <c r="AL149" i="2"/>
  <c r="AL150" i="2"/>
  <c r="AL151" i="2"/>
  <c r="AL152" i="2"/>
  <c r="AL153" i="2"/>
  <c r="AL154" i="2"/>
  <c r="AL155" i="2"/>
  <c r="AL156" i="2"/>
  <c r="AL157" i="2"/>
  <c r="AL158" i="2"/>
  <c r="AL159" i="2"/>
  <c r="AL160" i="2"/>
  <c r="AL161" i="2"/>
  <c r="AL162" i="2"/>
  <c r="AL163" i="2"/>
  <c r="AL164" i="2"/>
  <c r="AL165" i="2"/>
  <c r="AL166" i="2"/>
  <c r="AL167" i="2"/>
  <c r="AL168" i="2"/>
  <c r="AL169" i="2"/>
  <c r="AL170" i="2"/>
  <c r="AL171" i="2"/>
  <c r="AL172" i="2"/>
  <c r="AL173" i="2"/>
  <c r="AL174" i="2"/>
  <c r="AL175" i="2"/>
  <c r="AL176" i="2"/>
  <c r="AL177" i="2"/>
  <c r="AL178" i="2"/>
  <c r="AL179" i="2"/>
  <c r="AL180" i="2"/>
  <c r="AL181" i="2"/>
  <c r="AL182" i="2"/>
  <c r="AL183" i="2"/>
  <c r="AL184" i="2"/>
  <c r="AL185" i="2"/>
  <c r="AL186" i="2"/>
  <c r="AL187" i="2"/>
  <c r="AL188" i="2"/>
  <c r="AL189" i="2"/>
  <c r="AL190" i="2"/>
  <c r="AL191" i="2"/>
  <c r="AL192" i="2"/>
  <c r="AL193" i="2"/>
  <c r="AL194" i="2"/>
  <c r="AL195" i="2"/>
  <c r="AL196" i="2"/>
  <c r="AL197" i="2"/>
  <c r="AL198" i="2"/>
  <c r="AL199" i="2"/>
  <c r="AL200" i="2"/>
  <c r="AL201" i="2"/>
  <c r="AL202" i="2"/>
  <c r="AL203" i="2"/>
  <c r="AL204" i="2"/>
  <c r="AK6" i="2"/>
  <c r="AK7" i="2"/>
  <c r="AK8" i="2"/>
  <c r="AK9" i="2"/>
  <c r="AK10" i="2"/>
  <c r="AK11" i="2"/>
  <c r="AK12" i="2"/>
  <c r="AK13" i="2"/>
  <c r="AK14" i="2"/>
  <c r="AK15" i="2"/>
  <c r="AK16" i="2"/>
  <c r="AK17" i="2"/>
  <c r="AK18" i="2"/>
  <c r="AK19" i="2"/>
  <c r="AK20" i="2"/>
  <c r="AK21" i="2"/>
  <c r="AK22" i="2"/>
  <c r="AK23" i="2"/>
  <c r="AK24" i="2"/>
  <c r="AK25" i="2"/>
  <c r="AK26" i="2"/>
  <c r="AK27" i="2"/>
  <c r="AK28" i="2"/>
  <c r="AK29" i="2"/>
  <c r="AK30" i="2"/>
  <c r="AK31" i="2"/>
  <c r="AK32" i="2"/>
  <c r="AK33" i="2"/>
  <c r="AK34" i="2"/>
  <c r="AK35" i="2"/>
  <c r="AK36" i="2"/>
  <c r="AK37" i="2"/>
  <c r="AK38" i="2"/>
  <c r="AK39" i="2"/>
  <c r="AK40" i="2"/>
  <c r="AK41" i="2"/>
  <c r="AK42" i="2"/>
  <c r="AK43" i="2"/>
  <c r="AK44" i="2"/>
  <c r="AK45" i="2"/>
  <c r="AK46" i="2"/>
  <c r="AK47" i="2"/>
  <c r="AK48" i="2"/>
  <c r="AK49" i="2"/>
  <c r="AK50" i="2"/>
  <c r="AK51" i="2"/>
  <c r="AK52" i="2"/>
  <c r="AK53" i="2"/>
  <c r="AK54" i="2"/>
  <c r="AK55" i="2"/>
  <c r="AK56" i="2"/>
  <c r="AK57" i="2"/>
  <c r="AK58" i="2"/>
  <c r="AK59" i="2"/>
  <c r="AK60" i="2"/>
  <c r="AK61" i="2"/>
  <c r="AK62" i="2"/>
  <c r="AK63" i="2"/>
  <c r="AK64" i="2"/>
  <c r="AK65" i="2"/>
  <c r="AK66" i="2"/>
  <c r="AK67" i="2"/>
  <c r="AK68" i="2"/>
  <c r="AK69" i="2"/>
  <c r="AK70" i="2"/>
  <c r="AK71" i="2"/>
  <c r="AK72" i="2"/>
  <c r="AK73" i="2"/>
  <c r="AK74" i="2"/>
  <c r="AK75" i="2"/>
  <c r="AK76" i="2"/>
  <c r="AK77" i="2"/>
  <c r="AK78" i="2"/>
  <c r="AK79" i="2"/>
  <c r="AK80" i="2"/>
  <c r="AK81" i="2"/>
  <c r="AK82" i="2"/>
  <c r="AK83" i="2"/>
  <c r="AK84" i="2"/>
  <c r="AK85" i="2"/>
  <c r="AK86" i="2"/>
  <c r="AK87" i="2"/>
  <c r="AK88" i="2"/>
  <c r="AK89" i="2"/>
  <c r="AK90" i="2"/>
  <c r="AK91" i="2"/>
  <c r="AK92" i="2"/>
  <c r="AK93" i="2"/>
  <c r="AK94" i="2"/>
  <c r="AK95" i="2"/>
  <c r="AK96" i="2"/>
  <c r="AK97" i="2"/>
  <c r="AK98" i="2"/>
  <c r="AK99" i="2"/>
  <c r="AK100" i="2"/>
  <c r="AK101" i="2"/>
  <c r="AK102" i="2"/>
  <c r="AK103" i="2"/>
  <c r="AK104" i="2"/>
  <c r="AK105" i="2"/>
  <c r="AK106" i="2"/>
  <c r="AK107" i="2"/>
  <c r="AK108" i="2"/>
  <c r="AK109" i="2"/>
  <c r="AK110" i="2"/>
  <c r="AK111" i="2"/>
  <c r="AK112" i="2"/>
  <c r="AK113" i="2"/>
  <c r="AK114" i="2"/>
  <c r="AK115" i="2"/>
  <c r="AK116" i="2"/>
  <c r="AK117" i="2"/>
  <c r="AK118" i="2"/>
  <c r="AK119" i="2"/>
  <c r="AK120" i="2"/>
  <c r="AK121" i="2"/>
  <c r="AK122" i="2"/>
  <c r="AK123" i="2"/>
  <c r="AK124" i="2"/>
  <c r="AK125" i="2"/>
  <c r="AK126" i="2"/>
  <c r="AK127" i="2"/>
  <c r="AK128" i="2"/>
  <c r="AK129" i="2"/>
  <c r="AK130" i="2"/>
  <c r="AK131" i="2"/>
  <c r="AK132" i="2"/>
  <c r="AK133" i="2"/>
  <c r="AK134" i="2"/>
  <c r="AK135" i="2"/>
  <c r="AK136" i="2"/>
  <c r="AK137" i="2"/>
  <c r="AK138" i="2"/>
  <c r="AK139" i="2"/>
  <c r="AK140" i="2"/>
  <c r="AK141" i="2"/>
  <c r="AK142" i="2"/>
  <c r="AK143" i="2"/>
  <c r="AK144" i="2"/>
  <c r="AK145" i="2"/>
  <c r="AK146" i="2"/>
  <c r="AK147" i="2"/>
  <c r="AK148" i="2"/>
  <c r="AK149" i="2"/>
  <c r="AK150" i="2"/>
  <c r="AK151" i="2"/>
  <c r="AK152" i="2"/>
  <c r="AK153" i="2"/>
  <c r="AK154" i="2"/>
  <c r="AK155" i="2"/>
  <c r="AK156" i="2"/>
  <c r="AK157" i="2"/>
  <c r="AK158" i="2"/>
  <c r="AK159" i="2"/>
  <c r="AK160" i="2"/>
  <c r="AK161" i="2"/>
  <c r="AK162" i="2"/>
  <c r="AK163" i="2"/>
  <c r="AK164" i="2"/>
  <c r="AK165" i="2"/>
  <c r="AK166" i="2"/>
  <c r="AK167" i="2"/>
  <c r="AK168" i="2"/>
  <c r="AK169" i="2"/>
  <c r="AK170" i="2"/>
  <c r="AK171" i="2"/>
  <c r="AK172" i="2"/>
  <c r="AK173" i="2"/>
  <c r="AK174" i="2"/>
  <c r="AK175" i="2"/>
  <c r="AK176" i="2"/>
  <c r="AK177" i="2"/>
  <c r="AK178" i="2"/>
  <c r="AK179" i="2"/>
  <c r="AK180" i="2"/>
  <c r="AK181" i="2"/>
  <c r="AK182" i="2"/>
  <c r="AK183" i="2"/>
  <c r="AK184" i="2"/>
  <c r="AK185" i="2"/>
  <c r="AK186" i="2"/>
  <c r="AK187" i="2"/>
  <c r="AK188" i="2"/>
  <c r="AK189" i="2"/>
  <c r="AK190" i="2"/>
  <c r="AK191" i="2"/>
  <c r="AK192" i="2"/>
  <c r="AK193" i="2"/>
  <c r="AK194" i="2"/>
  <c r="AK195" i="2"/>
  <c r="AK196" i="2"/>
  <c r="AK197" i="2"/>
  <c r="AK198" i="2"/>
  <c r="AK199" i="2"/>
  <c r="AK200" i="2"/>
  <c r="AK201" i="2"/>
  <c r="AK202" i="2"/>
  <c r="AK203" i="2"/>
  <c r="AK204" i="2"/>
  <c r="AK5" i="2"/>
  <c r="K5" i="7"/>
  <c r="Q6" i="4" l="1"/>
  <c r="Q7" i="4"/>
  <c r="Q8" i="4"/>
  <c r="Q9" i="4"/>
  <c r="Q10" i="4"/>
  <c r="Q11"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5" i="4"/>
  <c r="R5" i="4" s="1"/>
  <c r="BI6" i="3" l="1"/>
  <c r="BJ6" i="3"/>
  <c r="BI7" i="3"/>
  <c r="BJ7" i="3"/>
  <c r="BI8" i="3"/>
  <c r="BJ8" i="3"/>
  <c r="BI9" i="3"/>
  <c r="BJ9" i="3"/>
  <c r="BI10" i="3"/>
  <c r="BJ10" i="3"/>
  <c r="BI11" i="3"/>
  <c r="BJ11" i="3"/>
  <c r="BI12" i="3"/>
  <c r="BJ12" i="3"/>
  <c r="BI13" i="3"/>
  <c r="BJ13" i="3"/>
  <c r="BI14" i="3"/>
  <c r="BJ14" i="3"/>
  <c r="BI15" i="3"/>
  <c r="BJ15" i="3"/>
  <c r="BI16" i="3"/>
  <c r="BJ16" i="3"/>
  <c r="BI17" i="3"/>
  <c r="BJ17" i="3"/>
  <c r="BI18" i="3"/>
  <c r="BJ18" i="3"/>
  <c r="BI19" i="3"/>
  <c r="BJ19" i="3"/>
  <c r="BI20" i="3"/>
  <c r="BJ20" i="3"/>
  <c r="BI21" i="3"/>
  <c r="BJ21" i="3"/>
  <c r="BI22" i="3"/>
  <c r="BJ22" i="3"/>
  <c r="BI23" i="3"/>
  <c r="BJ23" i="3"/>
  <c r="BI24" i="3"/>
  <c r="BJ24" i="3"/>
  <c r="BI25" i="3"/>
  <c r="BJ25" i="3"/>
  <c r="BI26" i="3"/>
  <c r="BJ26" i="3"/>
  <c r="BI27" i="3"/>
  <c r="BJ27" i="3"/>
  <c r="BI28" i="3"/>
  <c r="BJ28" i="3"/>
  <c r="BI29" i="3"/>
  <c r="BJ29" i="3"/>
  <c r="BI30" i="3"/>
  <c r="BJ30" i="3"/>
  <c r="BI31" i="3"/>
  <c r="BJ31" i="3"/>
  <c r="BI32" i="3"/>
  <c r="BJ32" i="3"/>
  <c r="BI33" i="3"/>
  <c r="BJ33" i="3"/>
  <c r="BI34" i="3"/>
  <c r="BJ34" i="3"/>
  <c r="BI35" i="3"/>
  <c r="BJ35" i="3"/>
  <c r="BI36" i="3"/>
  <c r="BJ36" i="3"/>
  <c r="BI37" i="3"/>
  <c r="BJ37" i="3"/>
  <c r="BI38" i="3"/>
  <c r="BJ38" i="3"/>
  <c r="BI39" i="3"/>
  <c r="BJ39" i="3"/>
  <c r="BI40" i="3"/>
  <c r="BJ40" i="3"/>
  <c r="BI41" i="3"/>
  <c r="BJ41" i="3"/>
  <c r="BI42" i="3"/>
  <c r="BJ42" i="3"/>
  <c r="BI43" i="3"/>
  <c r="BJ43" i="3"/>
  <c r="BI44" i="3"/>
  <c r="BJ44" i="3"/>
  <c r="BI45" i="3"/>
  <c r="BJ45" i="3"/>
  <c r="BI46" i="3"/>
  <c r="BJ46" i="3"/>
  <c r="BI47" i="3"/>
  <c r="BJ47" i="3"/>
  <c r="BI48" i="3"/>
  <c r="BJ48" i="3"/>
  <c r="BI49" i="3"/>
  <c r="BJ49" i="3"/>
  <c r="BI50" i="3"/>
  <c r="BJ50" i="3"/>
  <c r="BI51" i="3"/>
  <c r="BJ51" i="3"/>
  <c r="BI52" i="3"/>
  <c r="BJ52" i="3"/>
  <c r="BI53" i="3"/>
  <c r="BJ53" i="3"/>
  <c r="BI54" i="3"/>
  <c r="BJ54" i="3"/>
  <c r="BI55" i="3"/>
  <c r="BJ55" i="3"/>
  <c r="BI56" i="3"/>
  <c r="BJ56" i="3"/>
  <c r="BI57" i="3"/>
  <c r="BJ57" i="3"/>
  <c r="BI58" i="3"/>
  <c r="BJ58" i="3"/>
  <c r="BI59" i="3"/>
  <c r="BJ59" i="3"/>
  <c r="BI60" i="3"/>
  <c r="BJ60" i="3"/>
  <c r="BI61" i="3"/>
  <c r="BJ61" i="3"/>
  <c r="BI62" i="3"/>
  <c r="BJ62" i="3"/>
  <c r="BI63" i="3"/>
  <c r="BJ63" i="3"/>
  <c r="BI64" i="3"/>
  <c r="BJ64" i="3"/>
  <c r="BI65" i="3"/>
  <c r="BJ65" i="3"/>
  <c r="BI66" i="3"/>
  <c r="BJ66" i="3"/>
  <c r="BI67" i="3"/>
  <c r="BJ67" i="3"/>
  <c r="BI68" i="3"/>
  <c r="BJ68" i="3"/>
  <c r="BI69" i="3"/>
  <c r="BJ69" i="3"/>
  <c r="BI70" i="3"/>
  <c r="BJ70" i="3"/>
  <c r="BI71" i="3"/>
  <c r="BJ71" i="3"/>
  <c r="BI72" i="3"/>
  <c r="BJ72" i="3"/>
  <c r="BI73" i="3"/>
  <c r="BJ73" i="3"/>
  <c r="BI74" i="3"/>
  <c r="BJ74" i="3"/>
  <c r="BI75" i="3"/>
  <c r="BJ75" i="3"/>
  <c r="BI76" i="3"/>
  <c r="BJ76" i="3"/>
  <c r="BI77" i="3"/>
  <c r="BJ77" i="3"/>
  <c r="BI78" i="3"/>
  <c r="BJ78" i="3"/>
  <c r="BI79" i="3"/>
  <c r="BJ79" i="3"/>
  <c r="BI80" i="3"/>
  <c r="BJ80" i="3"/>
  <c r="BI81" i="3"/>
  <c r="BJ81" i="3"/>
  <c r="BI82" i="3"/>
  <c r="BJ82" i="3"/>
  <c r="BI83" i="3"/>
  <c r="BJ83" i="3"/>
  <c r="BI84" i="3"/>
  <c r="BJ84" i="3"/>
  <c r="BI85" i="3"/>
  <c r="BJ85" i="3"/>
  <c r="BI86" i="3"/>
  <c r="BJ86" i="3"/>
  <c r="BI87" i="3"/>
  <c r="BJ87" i="3"/>
  <c r="BI88" i="3"/>
  <c r="BJ88" i="3"/>
  <c r="BI89" i="3"/>
  <c r="BJ89" i="3"/>
  <c r="BI90" i="3"/>
  <c r="BJ90" i="3"/>
  <c r="BI91" i="3"/>
  <c r="BJ91" i="3"/>
  <c r="BI92" i="3"/>
  <c r="BJ92" i="3"/>
  <c r="BI93" i="3"/>
  <c r="BJ93" i="3"/>
  <c r="BI94" i="3"/>
  <c r="BJ94" i="3"/>
  <c r="BI95" i="3"/>
  <c r="BJ95" i="3"/>
  <c r="BI96" i="3"/>
  <c r="BJ96" i="3"/>
  <c r="BI97" i="3"/>
  <c r="BJ97" i="3"/>
  <c r="BI98" i="3"/>
  <c r="BJ98" i="3"/>
  <c r="BI99" i="3"/>
  <c r="BJ99" i="3"/>
  <c r="BI100" i="3"/>
  <c r="BJ100" i="3"/>
  <c r="BI101" i="3"/>
  <c r="BJ101" i="3"/>
  <c r="BI102" i="3"/>
  <c r="BJ102" i="3"/>
  <c r="BI103" i="3"/>
  <c r="BJ103" i="3"/>
  <c r="BI104" i="3"/>
  <c r="BJ104" i="3"/>
  <c r="BI105" i="3"/>
  <c r="BJ105" i="3"/>
  <c r="BI106" i="3"/>
  <c r="BJ106" i="3"/>
  <c r="BI107" i="3"/>
  <c r="BJ107" i="3"/>
  <c r="BI108" i="3"/>
  <c r="BJ108" i="3"/>
  <c r="BI109" i="3"/>
  <c r="BJ109" i="3"/>
  <c r="BI110" i="3"/>
  <c r="BJ110" i="3"/>
  <c r="BI111" i="3"/>
  <c r="BJ111" i="3"/>
  <c r="BI112" i="3"/>
  <c r="BJ112" i="3"/>
  <c r="BI113" i="3"/>
  <c r="BJ113" i="3"/>
  <c r="BI114" i="3"/>
  <c r="BJ114" i="3"/>
  <c r="BI115" i="3"/>
  <c r="BJ115" i="3"/>
  <c r="BI116" i="3"/>
  <c r="BJ116" i="3"/>
  <c r="BI117" i="3"/>
  <c r="BJ117" i="3"/>
  <c r="BI118" i="3"/>
  <c r="BJ118" i="3"/>
  <c r="BI119" i="3"/>
  <c r="BJ119" i="3"/>
  <c r="BI120" i="3"/>
  <c r="BJ120" i="3"/>
  <c r="BI121" i="3"/>
  <c r="BJ121" i="3"/>
  <c r="BI122" i="3"/>
  <c r="BJ122" i="3"/>
  <c r="BI123" i="3"/>
  <c r="BJ123" i="3"/>
  <c r="BI124" i="3"/>
  <c r="BJ124" i="3"/>
  <c r="BI125" i="3"/>
  <c r="BJ125" i="3"/>
  <c r="BI126" i="3"/>
  <c r="BJ126" i="3"/>
  <c r="BI127" i="3"/>
  <c r="BJ127" i="3"/>
  <c r="BI128" i="3"/>
  <c r="BJ128" i="3"/>
  <c r="BI129" i="3"/>
  <c r="BJ129" i="3"/>
  <c r="BI130" i="3"/>
  <c r="BJ130" i="3"/>
  <c r="BI131" i="3"/>
  <c r="BJ131" i="3"/>
  <c r="BI132" i="3"/>
  <c r="BJ132" i="3"/>
  <c r="BI133" i="3"/>
  <c r="BJ133" i="3"/>
  <c r="BI134" i="3"/>
  <c r="BJ134" i="3"/>
  <c r="BI135" i="3"/>
  <c r="BJ135" i="3"/>
  <c r="BI136" i="3"/>
  <c r="BJ136" i="3"/>
  <c r="BI137" i="3"/>
  <c r="BJ137" i="3"/>
  <c r="BI138" i="3"/>
  <c r="BJ138" i="3"/>
  <c r="BI139" i="3"/>
  <c r="BJ139" i="3"/>
  <c r="BI140" i="3"/>
  <c r="BJ140" i="3"/>
  <c r="BI141" i="3"/>
  <c r="BJ141" i="3"/>
  <c r="BI142" i="3"/>
  <c r="BJ142" i="3"/>
  <c r="BI143" i="3"/>
  <c r="BJ143" i="3"/>
  <c r="BI144" i="3"/>
  <c r="BJ144" i="3"/>
  <c r="BI145" i="3"/>
  <c r="BJ145" i="3"/>
  <c r="BI146" i="3"/>
  <c r="BJ146" i="3"/>
  <c r="BI147" i="3"/>
  <c r="BJ147" i="3"/>
  <c r="BI148" i="3"/>
  <c r="BJ148" i="3"/>
  <c r="BI149" i="3"/>
  <c r="BJ149" i="3"/>
  <c r="BI150" i="3"/>
  <c r="BJ150" i="3"/>
  <c r="BI151" i="3"/>
  <c r="BJ151" i="3"/>
  <c r="BI152" i="3"/>
  <c r="BJ152" i="3"/>
  <c r="BI153" i="3"/>
  <c r="BJ153" i="3"/>
  <c r="BI154" i="3"/>
  <c r="BJ154" i="3"/>
  <c r="BI155" i="3"/>
  <c r="BJ155" i="3"/>
  <c r="BI156" i="3"/>
  <c r="BJ156" i="3"/>
  <c r="BI157" i="3"/>
  <c r="BJ157" i="3"/>
  <c r="BI158" i="3"/>
  <c r="BJ158" i="3"/>
  <c r="BI159" i="3"/>
  <c r="BJ159" i="3"/>
  <c r="BI160" i="3"/>
  <c r="BJ160" i="3"/>
  <c r="BI161" i="3"/>
  <c r="BJ161" i="3"/>
  <c r="BI162" i="3"/>
  <c r="BJ162" i="3"/>
  <c r="BI163" i="3"/>
  <c r="BJ163" i="3"/>
  <c r="BI164" i="3"/>
  <c r="BJ164" i="3"/>
  <c r="BI165" i="3"/>
  <c r="BJ165" i="3"/>
  <c r="BI166" i="3"/>
  <c r="BJ166" i="3"/>
  <c r="BI167" i="3"/>
  <c r="BJ167" i="3"/>
  <c r="BI168" i="3"/>
  <c r="BJ168" i="3"/>
  <c r="BI169" i="3"/>
  <c r="BJ169" i="3"/>
  <c r="BI170" i="3"/>
  <c r="BJ170" i="3"/>
  <c r="BI171" i="3"/>
  <c r="BJ171" i="3"/>
  <c r="BI172" i="3"/>
  <c r="BJ172" i="3"/>
  <c r="BI173" i="3"/>
  <c r="BJ173" i="3"/>
  <c r="BI174" i="3"/>
  <c r="BJ174" i="3"/>
  <c r="BI175" i="3"/>
  <c r="BJ175" i="3"/>
  <c r="BI176" i="3"/>
  <c r="BJ176" i="3"/>
  <c r="BI177" i="3"/>
  <c r="BJ177" i="3"/>
  <c r="BI178" i="3"/>
  <c r="BJ178" i="3"/>
  <c r="BI179" i="3"/>
  <c r="BJ179" i="3"/>
  <c r="BI180" i="3"/>
  <c r="BJ180" i="3"/>
  <c r="BI181" i="3"/>
  <c r="BJ181" i="3"/>
  <c r="BI182" i="3"/>
  <c r="BJ182" i="3"/>
  <c r="BI183" i="3"/>
  <c r="BJ183" i="3"/>
  <c r="BI184" i="3"/>
  <c r="BJ184" i="3"/>
  <c r="BI185" i="3"/>
  <c r="BJ185" i="3"/>
  <c r="BI186" i="3"/>
  <c r="BJ186" i="3"/>
  <c r="BI187" i="3"/>
  <c r="BJ187" i="3"/>
  <c r="BI188" i="3"/>
  <c r="BJ188" i="3"/>
  <c r="BI189" i="3"/>
  <c r="BJ189" i="3"/>
  <c r="BI190" i="3"/>
  <c r="BJ190" i="3"/>
  <c r="BI191" i="3"/>
  <c r="BJ191" i="3"/>
  <c r="BI192" i="3"/>
  <c r="BJ192" i="3"/>
  <c r="BI193" i="3"/>
  <c r="BJ193" i="3"/>
  <c r="BI194" i="3"/>
  <c r="BJ194" i="3"/>
  <c r="BI195" i="3"/>
  <c r="BJ195" i="3"/>
  <c r="BI196" i="3"/>
  <c r="BJ196" i="3"/>
  <c r="BI197" i="3"/>
  <c r="BJ197" i="3"/>
  <c r="BI198" i="3"/>
  <c r="BJ198" i="3"/>
  <c r="BI199" i="3"/>
  <c r="BJ199" i="3"/>
  <c r="BI200" i="3"/>
  <c r="BJ200" i="3"/>
  <c r="BI201" i="3"/>
  <c r="BJ201" i="3"/>
  <c r="BI202" i="3"/>
  <c r="BJ202" i="3"/>
  <c r="BI203" i="3"/>
  <c r="BJ203" i="3"/>
  <c r="BI204" i="3"/>
  <c r="BJ204" i="3"/>
  <c r="BJ5" i="3"/>
  <c r="BK5" i="3" s="1"/>
  <c r="BI5" i="3"/>
  <c r="BE6" i="3"/>
  <c r="BE7" i="3"/>
  <c r="BE8" i="3"/>
  <c r="BE9" i="3"/>
  <c r="BE10" i="3"/>
  <c r="BE11" i="3"/>
  <c r="BE12" i="3"/>
  <c r="BE13" i="3"/>
  <c r="BE14" i="3"/>
  <c r="BE15" i="3"/>
  <c r="BE16" i="3"/>
  <c r="BE17" i="3"/>
  <c r="BE18" i="3"/>
  <c r="BE19" i="3"/>
  <c r="BE20" i="3"/>
  <c r="BE21" i="3"/>
  <c r="BE22" i="3"/>
  <c r="BE23" i="3"/>
  <c r="BE24" i="3"/>
  <c r="BE25" i="3"/>
  <c r="BE26" i="3"/>
  <c r="BE27" i="3"/>
  <c r="BE28" i="3"/>
  <c r="BE29" i="3"/>
  <c r="BE30" i="3"/>
  <c r="BE31" i="3"/>
  <c r="BE32" i="3"/>
  <c r="BE33" i="3"/>
  <c r="BE34" i="3"/>
  <c r="BE35" i="3"/>
  <c r="BE36" i="3"/>
  <c r="BE37" i="3"/>
  <c r="BE38" i="3"/>
  <c r="BE39" i="3"/>
  <c r="BE40" i="3"/>
  <c r="BE41" i="3"/>
  <c r="BE42" i="3"/>
  <c r="BE43" i="3"/>
  <c r="BE44" i="3"/>
  <c r="BE45" i="3"/>
  <c r="BE46" i="3"/>
  <c r="BE47" i="3"/>
  <c r="BE48" i="3"/>
  <c r="BE49" i="3"/>
  <c r="BE50" i="3"/>
  <c r="BE51" i="3"/>
  <c r="BE52" i="3"/>
  <c r="BE53" i="3"/>
  <c r="BE54" i="3"/>
  <c r="BE55" i="3"/>
  <c r="BE56" i="3"/>
  <c r="BE57" i="3"/>
  <c r="BE58" i="3"/>
  <c r="BE59" i="3"/>
  <c r="BE60" i="3"/>
  <c r="BE61" i="3"/>
  <c r="BE62" i="3"/>
  <c r="BE63" i="3"/>
  <c r="BE64" i="3"/>
  <c r="BE65" i="3"/>
  <c r="BE66" i="3"/>
  <c r="BE67" i="3"/>
  <c r="BE68" i="3"/>
  <c r="BE69" i="3"/>
  <c r="BE70" i="3"/>
  <c r="BE71" i="3"/>
  <c r="BE72" i="3"/>
  <c r="BE73" i="3"/>
  <c r="BE74" i="3"/>
  <c r="BE75" i="3"/>
  <c r="BE76" i="3"/>
  <c r="BE77" i="3"/>
  <c r="BE78" i="3"/>
  <c r="BE79" i="3"/>
  <c r="BE80" i="3"/>
  <c r="BE81" i="3"/>
  <c r="BE82" i="3"/>
  <c r="BE83" i="3"/>
  <c r="BE84" i="3"/>
  <c r="BE85" i="3"/>
  <c r="BE86" i="3"/>
  <c r="BE87" i="3"/>
  <c r="BE88" i="3"/>
  <c r="BE89" i="3"/>
  <c r="BE90" i="3"/>
  <c r="BE91" i="3"/>
  <c r="BE92" i="3"/>
  <c r="BE93" i="3"/>
  <c r="BE94" i="3"/>
  <c r="BE95" i="3"/>
  <c r="BE96" i="3"/>
  <c r="BE97" i="3"/>
  <c r="BE98" i="3"/>
  <c r="BE99" i="3"/>
  <c r="BE100" i="3"/>
  <c r="BE101" i="3"/>
  <c r="BE102" i="3"/>
  <c r="BE103" i="3"/>
  <c r="BE104" i="3"/>
  <c r="BE105" i="3"/>
  <c r="BE106" i="3"/>
  <c r="BE107" i="3"/>
  <c r="BE108" i="3"/>
  <c r="BE109" i="3"/>
  <c r="BE110" i="3"/>
  <c r="BE111" i="3"/>
  <c r="BE112" i="3"/>
  <c r="BE113" i="3"/>
  <c r="BE114" i="3"/>
  <c r="BE115" i="3"/>
  <c r="BE116" i="3"/>
  <c r="BE117" i="3"/>
  <c r="BE118" i="3"/>
  <c r="BE119" i="3"/>
  <c r="BE120" i="3"/>
  <c r="BE121" i="3"/>
  <c r="BE122" i="3"/>
  <c r="BE123" i="3"/>
  <c r="BE124" i="3"/>
  <c r="BE125" i="3"/>
  <c r="BE126" i="3"/>
  <c r="BE127" i="3"/>
  <c r="BE128" i="3"/>
  <c r="BE129" i="3"/>
  <c r="BE130" i="3"/>
  <c r="BE131" i="3"/>
  <c r="BE132" i="3"/>
  <c r="BE133" i="3"/>
  <c r="BE134" i="3"/>
  <c r="BE135" i="3"/>
  <c r="BE136" i="3"/>
  <c r="BE137" i="3"/>
  <c r="BE138" i="3"/>
  <c r="BE139" i="3"/>
  <c r="BE140" i="3"/>
  <c r="BE141" i="3"/>
  <c r="BE142" i="3"/>
  <c r="BE143" i="3"/>
  <c r="BE144" i="3"/>
  <c r="BE145" i="3"/>
  <c r="BE146" i="3"/>
  <c r="BE147" i="3"/>
  <c r="BE148" i="3"/>
  <c r="BE149" i="3"/>
  <c r="BE150" i="3"/>
  <c r="BE151" i="3"/>
  <c r="BE152" i="3"/>
  <c r="BE153" i="3"/>
  <c r="BE154" i="3"/>
  <c r="BE155" i="3"/>
  <c r="BE156" i="3"/>
  <c r="BE157" i="3"/>
  <c r="BE158" i="3"/>
  <c r="BE159" i="3"/>
  <c r="BE160" i="3"/>
  <c r="BE161" i="3"/>
  <c r="BE162" i="3"/>
  <c r="BE163" i="3"/>
  <c r="BE164" i="3"/>
  <c r="BE165" i="3"/>
  <c r="BE166" i="3"/>
  <c r="BE167" i="3"/>
  <c r="BE168" i="3"/>
  <c r="BE169" i="3"/>
  <c r="BE170" i="3"/>
  <c r="BE171" i="3"/>
  <c r="BE172" i="3"/>
  <c r="BE173" i="3"/>
  <c r="BE174" i="3"/>
  <c r="BE175" i="3"/>
  <c r="BE176" i="3"/>
  <c r="BE177" i="3"/>
  <c r="BE178" i="3"/>
  <c r="BE179" i="3"/>
  <c r="BE180" i="3"/>
  <c r="BE181" i="3"/>
  <c r="BE182" i="3"/>
  <c r="BE183" i="3"/>
  <c r="BE184" i="3"/>
  <c r="BE185" i="3"/>
  <c r="BE186" i="3"/>
  <c r="BE187" i="3"/>
  <c r="BE188" i="3"/>
  <c r="BE189" i="3"/>
  <c r="BE190" i="3"/>
  <c r="BE191" i="3"/>
  <c r="BE192" i="3"/>
  <c r="BE193" i="3"/>
  <c r="BE194" i="3"/>
  <c r="BE195" i="3"/>
  <c r="BE196" i="3"/>
  <c r="BE197" i="3"/>
  <c r="BE198" i="3"/>
  <c r="BE199" i="3"/>
  <c r="BE200" i="3"/>
  <c r="BE201" i="3"/>
  <c r="BE202" i="3"/>
  <c r="BE203" i="3"/>
  <c r="BE204" i="3"/>
  <c r="BE5" i="3" l="1"/>
  <c r="O5" i="4" l="1"/>
  <c r="N6" i="4"/>
  <c r="P6" i="4" s="1"/>
  <c r="O6" i="4"/>
  <c r="N7" i="4"/>
  <c r="P7" i="4" s="1"/>
  <c r="O7" i="4"/>
  <c r="N8" i="4"/>
  <c r="P8" i="4" s="1"/>
  <c r="O8" i="4"/>
  <c r="N9" i="4"/>
  <c r="P9" i="4" s="1"/>
  <c r="O9" i="4"/>
  <c r="N10" i="4"/>
  <c r="P10" i="4" s="1"/>
  <c r="O10" i="4"/>
  <c r="N11" i="4"/>
  <c r="P11" i="4" s="1"/>
  <c r="O11" i="4"/>
  <c r="N12" i="4"/>
  <c r="P12" i="4" s="1"/>
  <c r="O12" i="4"/>
  <c r="N13" i="4"/>
  <c r="P13" i="4" s="1"/>
  <c r="O13" i="4"/>
  <c r="N14" i="4"/>
  <c r="P14" i="4" s="1"/>
  <c r="O14" i="4"/>
  <c r="N15" i="4"/>
  <c r="P15" i="4" s="1"/>
  <c r="O15" i="4"/>
  <c r="N16" i="4"/>
  <c r="P16" i="4" s="1"/>
  <c r="O16" i="4"/>
  <c r="N17" i="4"/>
  <c r="P17" i="4" s="1"/>
  <c r="O17" i="4"/>
  <c r="N18" i="4"/>
  <c r="P18" i="4" s="1"/>
  <c r="O18" i="4"/>
  <c r="N19" i="4"/>
  <c r="P19" i="4" s="1"/>
  <c r="O19" i="4"/>
  <c r="N20" i="4"/>
  <c r="P20" i="4" s="1"/>
  <c r="O20" i="4"/>
  <c r="N21" i="4"/>
  <c r="P21" i="4" s="1"/>
  <c r="O21" i="4"/>
  <c r="N22" i="4"/>
  <c r="P22" i="4" s="1"/>
  <c r="O22" i="4"/>
  <c r="N23" i="4"/>
  <c r="P23" i="4" s="1"/>
  <c r="O23" i="4"/>
  <c r="N24" i="4"/>
  <c r="P24" i="4" s="1"/>
  <c r="O24" i="4"/>
  <c r="N25" i="4"/>
  <c r="P25" i="4" s="1"/>
  <c r="O25" i="4"/>
  <c r="N26" i="4"/>
  <c r="P26" i="4" s="1"/>
  <c r="O26" i="4"/>
  <c r="N27" i="4"/>
  <c r="P27" i="4" s="1"/>
  <c r="O27" i="4"/>
  <c r="N28" i="4"/>
  <c r="P28" i="4" s="1"/>
  <c r="O28" i="4"/>
  <c r="N29" i="4"/>
  <c r="P29" i="4" s="1"/>
  <c r="O29" i="4"/>
  <c r="N30" i="4"/>
  <c r="P30" i="4" s="1"/>
  <c r="O30" i="4"/>
  <c r="N31" i="4"/>
  <c r="P31" i="4" s="1"/>
  <c r="O31" i="4"/>
  <c r="N32" i="4"/>
  <c r="P32" i="4" s="1"/>
  <c r="O32" i="4"/>
  <c r="N33" i="4"/>
  <c r="P33" i="4" s="1"/>
  <c r="O33" i="4"/>
  <c r="N34" i="4"/>
  <c r="P34" i="4" s="1"/>
  <c r="O34" i="4"/>
  <c r="N35" i="4"/>
  <c r="P35" i="4" s="1"/>
  <c r="O35" i="4"/>
  <c r="N36" i="4"/>
  <c r="P36" i="4" s="1"/>
  <c r="O36" i="4"/>
  <c r="N37" i="4"/>
  <c r="P37" i="4" s="1"/>
  <c r="O37" i="4"/>
  <c r="N38" i="4"/>
  <c r="P38" i="4" s="1"/>
  <c r="O38" i="4"/>
  <c r="N39" i="4"/>
  <c r="P39" i="4" s="1"/>
  <c r="O39" i="4"/>
  <c r="N40" i="4"/>
  <c r="P40" i="4" s="1"/>
  <c r="O40" i="4"/>
  <c r="N41" i="4"/>
  <c r="P41" i="4" s="1"/>
  <c r="O41" i="4"/>
  <c r="N42" i="4"/>
  <c r="P42" i="4" s="1"/>
  <c r="O42" i="4"/>
  <c r="N43" i="4"/>
  <c r="P43" i="4" s="1"/>
  <c r="O43" i="4"/>
  <c r="AI6" i="3" l="1"/>
  <c r="AM6" i="3" s="1"/>
  <c r="BF6" i="3" s="1"/>
  <c r="AJ6" i="3"/>
  <c r="AN6" i="3" s="1"/>
  <c r="AI7" i="3"/>
  <c r="AM7" i="3" s="1"/>
  <c r="AJ7" i="3"/>
  <c r="AN7" i="3" s="1"/>
  <c r="AI8" i="3"/>
  <c r="AM8" i="3" s="1"/>
  <c r="BF8" i="3" s="1"/>
  <c r="AJ8" i="3"/>
  <c r="AN8" i="3" s="1"/>
  <c r="AI9" i="3"/>
  <c r="AM9" i="3" s="1"/>
  <c r="BF9" i="3" s="1"/>
  <c r="BG9" i="3" s="1"/>
  <c r="AJ9" i="3"/>
  <c r="AN9" i="3" s="1"/>
  <c r="AI10" i="3"/>
  <c r="AM10" i="3" s="1"/>
  <c r="BF10" i="3" s="1"/>
  <c r="AJ10" i="3"/>
  <c r="AN10" i="3" s="1"/>
  <c r="AI11" i="3"/>
  <c r="AM11" i="3" s="1"/>
  <c r="AJ11" i="3"/>
  <c r="AN11" i="3" s="1"/>
  <c r="AI12" i="3"/>
  <c r="AM12" i="3" s="1"/>
  <c r="BF12" i="3" s="1"/>
  <c r="BG12" i="3" s="1"/>
  <c r="AJ12" i="3"/>
  <c r="AN12" i="3" s="1"/>
  <c r="AI13" i="3"/>
  <c r="AM13" i="3" s="1"/>
  <c r="BF13" i="3" s="1"/>
  <c r="AJ13" i="3"/>
  <c r="AN13" i="3" s="1"/>
  <c r="AI14" i="3"/>
  <c r="AM14" i="3" s="1"/>
  <c r="BF14" i="3" s="1"/>
  <c r="BG14" i="3" s="1"/>
  <c r="AJ14" i="3"/>
  <c r="AN14" i="3" s="1"/>
  <c r="AI15" i="3"/>
  <c r="AM15" i="3" s="1"/>
  <c r="AJ15" i="3"/>
  <c r="AN15" i="3" s="1"/>
  <c r="AI16" i="3"/>
  <c r="AM16" i="3" s="1"/>
  <c r="BF16" i="3" s="1"/>
  <c r="AJ16" i="3"/>
  <c r="AN16" i="3" s="1"/>
  <c r="AI17" i="3"/>
  <c r="AM17" i="3" s="1"/>
  <c r="BF17" i="3" s="1"/>
  <c r="BG17" i="3" s="1"/>
  <c r="AJ17" i="3"/>
  <c r="AN17" i="3" s="1"/>
  <c r="AI18" i="3"/>
  <c r="AM18" i="3" s="1"/>
  <c r="BF18" i="3" s="1"/>
  <c r="BG18" i="3" s="1"/>
  <c r="AJ18" i="3"/>
  <c r="AN18" i="3" s="1"/>
  <c r="AI19" i="3"/>
  <c r="AM19" i="3" s="1"/>
  <c r="AJ19" i="3"/>
  <c r="AN19" i="3" s="1"/>
  <c r="AI20" i="3"/>
  <c r="AM20" i="3" s="1"/>
  <c r="BF20" i="3" s="1"/>
  <c r="BG20" i="3" s="1"/>
  <c r="AJ20" i="3"/>
  <c r="AN20" i="3" s="1"/>
  <c r="AI21" i="3"/>
  <c r="AM21" i="3" s="1"/>
  <c r="BF21" i="3" s="1"/>
  <c r="BG21" i="3" s="1"/>
  <c r="AJ21" i="3"/>
  <c r="AN21" i="3" s="1"/>
  <c r="AI22" i="3"/>
  <c r="AM22" i="3" s="1"/>
  <c r="BF22" i="3" s="1"/>
  <c r="AJ22" i="3"/>
  <c r="AN22" i="3" s="1"/>
  <c r="AI23" i="3"/>
  <c r="AM23" i="3" s="1"/>
  <c r="AJ23" i="3"/>
  <c r="AN23" i="3" s="1"/>
  <c r="AI24" i="3"/>
  <c r="AM24" i="3" s="1"/>
  <c r="BF24" i="3" s="1"/>
  <c r="BG24" i="3" s="1"/>
  <c r="AJ24" i="3"/>
  <c r="AN24" i="3" s="1"/>
  <c r="AI25" i="3"/>
  <c r="AM25" i="3" s="1"/>
  <c r="BF25" i="3" s="1"/>
  <c r="AJ25" i="3"/>
  <c r="AN25" i="3" s="1"/>
  <c r="AI26" i="3"/>
  <c r="AM26" i="3" s="1"/>
  <c r="BF26" i="3" s="1"/>
  <c r="BG26" i="3" s="1"/>
  <c r="AJ26" i="3"/>
  <c r="AN26" i="3" s="1"/>
  <c r="AI27" i="3"/>
  <c r="AM27" i="3" s="1"/>
  <c r="AJ27" i="3"/>
  <c r="AN27" i="3" s="1"/>
  <c r="AI28" i="3"/>
  <c r="AM28" i="3" s="1"/>
  <c r="BF28" i="3" s="1"/>
  <c r="AJ28" i="3"/>
  <c r="AN28" i="3" s="1"/>
  <c r="AI29" i="3"/>
  <c r="AM29" i="3" s="1"/>
  <c r="BF29" i="3" s="1"/>
  <c r="BG29" i="3" s="1"/>
  <c r="AJ29" i="3"/>
  <c r="AN29" i="3" s="1"/>
  <c r="AI30" i="3"/>
  <c r="AM30" i="3" s="1"/>
  <c r="BF30" i="3" s="1"/>
  <c r="BG30" i="3" s="1"/>
  <c r="AJ30" i="3"/>
  <c r="AN30" i="3" s="1"/>
  <c r="AI31" i="3"/>
  <c r="AM31" i="3" s="1"/>
  <c r="AJ31" i="3"/>
  <c r="AN31" i="3" s="1"/>
  <c r="AI32" i="3"/>
  <c r="AM32" i="3" s="1"/>
  <c r="BF32" i="3" s="1"/>
  <c r="BG32" i="3" s="1"/>
  <c r="AJ32" i="3"/>
  <c r="AN32" i="3" s="1"/>
  <c r="AI33" i="3"/>
  <c r="AM33" i="3" s="1"/>
  <c r="BF33" i="3" s="1"/>
  <c r="BG33" i="3" s="1"/>
  <c r="AJ33" i="3"/>
  <c r="AN33" i="3" s="1"/>
  <c r="AI34" i="3"/>
  <c r="AM34" i="3" s="1"/>
  <c r="BF34" i="3" s="1"/>
  <c r="AJ34" i="3"/>
  <c r="AN34" i="3" s="1"/>
  <c r="AI35" i="3"/>
  <c r="AM35" i="3" s="1"/>
  <c r="AJ35" i="3"/>
  <c r="AN35" i="3" s="1"/>
  <c r="AI36" i="3"/>
  <c r="AM36" i="3" s="1"/>
  <c r="BF36" i="3" s="1"/>
  <c r="BG36" i="3" s="1"/>
  <c r="AJ36" i="3"/>
  <c r="AN36" i="3" s="1"/>
  <c r="AI37" i="3"/>
  <c r="AM37" i="3" s="1"/>
  <c r="BF37" i="3" s="1"/>
  <c r="AJ37" i="3"/>
  <c r="AN37" i="3" s="1"/>
  <c r="AI38" i="3"/>
  <c r="AM38" i="3" s="1"/>
  <c r="BF38" i="3" s="1"/>
  <c r="BG38" i="3" s="1"/>
  <c r="AJ38" i="3"/>
  <c r="AN38" i="3" s="1"/>
  <c r="AI39" i="3"/>
  <c r="AM39" i="3" s="1"/>
  <c r="AJ39" i="3"/>
  <c r="AN39" i="3" s="1"/>
  <c r="AI40" i="3"/>
  <c r="AM40" i="3" s="1"/>
  <c r="BF40" i="3" s="1"/>
  <c r="AJ40" i="3"/>
  <c r="AN40" i="3" s="1"/>
  <c r="AI41" i="3"/>
  <c r="AM41" i="3" s="1"/>
  <c r="BF41" i="3" s="1"/>
  <c r="BG41" i="3" s="1"/>
  <c r="AJ41" i="3"/>
  <c r="AN41" i="3" s="1"/>
  <c r="AI42" i="3"/>
  <c r="AM42" i="3" s="1"/>
  <c r="BF42" i="3" s="1"/>
  <c r="BG42" i="3" s="1"/>
  <c r="AJ42" i="3"/>
  <c r="AN42" i="3" s="1"/>
  <c r="AI43" i="3"/>
  <c r="AM43" i="3" s="1"/>
  <c r="AJ43" i="3"/>
  <c r="AN43" i="3" s="1"/>
  <c r="AI44" i="3"/>
  <c r="AM44" i="3" s="1"/>
  <c r="BF44" i="3" s="1"/>
  <c r="BG44" i="3" s="1"/>
  <c r="AJ44" i="3"/>
  <c r="AN44" i="3" s="1"/>
  <c r="AI45" i="3"/>
  <c r="AM45" i="3" s="1"/>
  <c r="BF45" i="3" s="1"/>
  <c r="BG45" i="3" s="1"/>
  <c r="AJ45" i="3"/>
  <c r="AN45" i="3" s="1"/>
  <c r="AI46" i="3"/>
  <c r="AM46" i="3" s="1"/>
  <c r="BF46" i="3" s="1"/>
  <c r="AJ46" i="3"/>
  <c r="AN46" i="3" s="1"/>
  <c r="AI47" i="3"/>
  <c r="AM47" i="3" s="1"/>
  <c r="AJ47" i="3"/>
  <c r="AN47" i="3" s="1"/>
  <c r="AI48" i="3"/>
  <c r="AM48" i="3" s="1"/>
  <c r="AJ48" i="3"/>
  <c r="AN48" i="3" s="1"/>
  <c r="AI49" i="3"/>
  <c r="AM49" i="3" s="1"/>
  <c r="BF49" i="3" s="1"/>
  <c r="AJ49" i="3"/>
  <c r="AN49" i="3" s="1"/>
  <c r="AI50" i="3"/>
  <c r="AM50" i="3" s="1"/>
  <c r="BF50" i="3" s="1"/>
  <c r="BG50" i="3" s="1"/>
  <c r="AJ50" i="3"/>
  <c r="AN50" i="3" s="1"/>
  <c r="AI51" i="3"/>
  <c r="AM51" i="3" s="1"/>
  <c r="AJ51" i="3"/>
  <c r="AN51" i="3" s="1"/>
  <c r="AI52" i="3"/>
  <c r="AM52" i="3" s="1"/>
  <c r="AJ52" i="3"/>
  <c r="AN52" i="3" s="1"/>
  <c r="AI53" i="3"/>
  <c r="AM53" i="3" s="1"/>
  <c r="BF53" i="3" s="1"/>
  <c r="BG53" i="3" s="1"/>
  <c r="AJ53" i="3"/>
  <c r="AN53" i="3" s="1"/>
  <c r="AI54" i="3"/>
  <c r="AM54" i="3" s="1"/>
  <c r="BF54" i="3" s="1"/>
  <c r="BG54" i="3" s="1"/>
  <c r="AJ54" i="3"/>
  <c r="AN54" i="3" s="1"/>
  <c r="AI55" i="3"/>
  <c r="AM55" i="3" s="1"/>
  <c r="AJ55" i="3"/>
  <c r="AN55" i="3" s="1"/>
  <c r="AI56" i="3"/>
  <c r="AM56" i="3" s="1"/>
  <c r="AJ56" i="3"/>
  <c r="AN56" i="3" s="1"/>
  <c r="AI57" i="3"/>
  <c r="AM57" i="3" s="1"/>
  <c r="BF57" i="3" s="1"/>
  <c r="BG57" i="3" s="1"/>
  <c r="AJ57" i="3"/>
  <c r="AN57" i="3" s="1"/>
  <c r="AI58" i="3"/>
  <c r="AM58" i="3" s="1"/>
  <c r="BF58" i="3" s="1"/>
  <c r="AJ58" i="3"/>
  <c r="AN58" i="3" s="1"/>
  <c r="AI59" i="3"/>
  <c r="AM59" i="3" s="1"/>
  <c r="AJ59" i="3"/>
  <c r="AN59" i="3" s="1"/>
  <c r="AI60" i="3"/>
  <c r="AM60" i="3" s="1"/>
  <c r="AJ60" i="3"/>
  <c r="AN60" i="3" s="1"/>
  <c r="AI61" i="3"/>
  <c r="AM61" i="3" s="1"/>
  <c r="BF61" i="3" s="1"/>
  <c r="AJ61" i="3"/>
  <c r="AN61" i="3" s="1"/>
  <c r="AI62" i="3"/>
  <c r="AM62" i="3" s="1"/>
  <c r="BF62" i="3" s="1"/>
  <c r="BG62" i="3" s="1"/>
  <c r="AJ62" i="3"/>
  <c r="AN62" i="3" s="1"/>
  <c r="AI63" i="3"/>
  <c r="AM63" i="3" s="1"/>
  <c r="AJ63" i="3"/>
  <c r="AN63" i="3" s="1"/>
  <c r="AI64" i="3"/>
  <c r="AM64" i="3" s="1"/>
  <c r="AJ64" i="3"/>
  <c r="AN64" i="3" s="1"/>
  <c r="AI65" i="3"/>
  <c r="AM65" i="3" s="1"/>
  <c r="BF65" i="3" s="1"/>
  <c r="BG65" i="3" s="1"/>
  <c r="AJ65" i="3"/>
  <c r="AN65" i="3" s="1"/>
  <c r="AI66" i="3"/>
  <c r="AM66" i="3" s="1"/>
  <c r="BF66" i="3" s="1"/>
  <c r="BG66" i="3" s="1"/>
  <c r="AJ66" i="3"/>
  <c r="AN66" i="3" s="1"/>
  <c r="AI67" i="3"/>
  <c r="AM67" i="3" s="1"/>
  <c r="AJ67" i="3"/>
  <c r="AN67" i="3" s="1"/>
  <c r="AI68" i="3"/>
  <c r="AM68" i="3" s="1"/>
  <c r="AJ68" i="3"/>
  <c r="AN68" i="3" s="1"/>
  <c r="AI69" i="3"/>
  <c r="AM69" i="3" s="1"/>
  <c r="BF69" i="3" s="1"/>
  <c r="BG69" i="3" s="1"/>
  <c r="AJ69" i="3"/>
  <c r="AN69" i="3" s="1"/>
  <c r="AI70" i="3"/>
  <c r="AM70" i="3" s="1"/>
  <c r="BF70" i="3" s="1"/>
  <c r="AJ70" i="3"/>
  <c r="AN70" i="3" s="1"/>
  <c r="AI71" i="3"/>
  <c r="AM71" i="3" s="1"/>
  <c r="AJ71" i="3"/>
  <c r="AN71" i="3" s="1"/>
  <c r="AI72" i="3"/>
  <c r="AM72" i="3" s="1"/>
  <c r="AJ72" i="3"/>
  <c r="AN72" i="3" s="1"/>
  <c r="AI73" i="3"/>
  <c r="AM73" i="3" s="1"/>
  <c r="BF73" i="3" s="1"/>
  <c r="AJ73" i="3"/>
  <c r="AN73" i="3" s="1"/>
  <c r="AI74" i="3"/>
  <c r="AM74" i="3" s="1"/>
  <c r="BF74" i="3" s="1"/>
  <c r="BG74" i="3" s="1"/>
  <c r="AJ74" i="3"/>
  <c r="AN74" i="3" s="1"/>
  <c r="AI75" i="3"/>
  <c r="AM75" i="3" s="1"/>
  <c r="AJ75" i="3"/>
  <c r="AN75" i="3" s="1"/>
  <c r="AI76" i="3"/>
  <c r="AM76" i="3" s="1"/>
  <c r="AJ76" i="3"/>
  <c r="AN76" i="3" s="1"/>
  <c r="AI77" i="3"/>
  <c r="AM77" i="3" s="1"/>
  <c r="BF77" i="3" s="1"/>
  <c r="BG77" i="3" s="1"/>
  <c r="AJ77" i="3"/>
  <c r="AN77" i="3" s="1"/>
  <c r="AI78" i="3"/>
  <c r="AM78" i="3" s="1"/>
  <c r="BF78" i="3" s="1"/>
  <c r="BG78" i="3" s="1"/>
  <c r="AJ78" i="3"/>
  <c r="AN78" i="3" s="1"/>
  <c r="AI79" i="3"/>
  <c r="AM79" i="3" s="1"/>
  <c r="AJ79" i="3"/>
  <c r="AN79" i="3" s="1"/>
  <c r="AI80" i="3"/>
  <c r="AM80" i="3" s="1"/>
  <c r="AJ80" i="3"/>
  <c r="AN80" i="3" s="1"/>
  <c r="AI81" i="3"/>
  <c r="AM81" i="3" s="1"/>
  <c r="BF81" i="3" s="1"/>
  <c r="BG81" i="3" s="1"/>
  <c r="AJ81" i="3"/>
  <c r="AN81" i="3" s="1"/>
  <c r="AI82" i="3"/>
  <c r="AM82" i="3" s="1"/>
  <c r="BF82" i="3" s="1"/>
  <c r="AJ82" i="3"/>
  <c r="AN82" i="3" s="1"/>
  <c r="AI83" i="3"/>
  <c r="AM83" i="3" s="1"/>
  <c r="AJ83" i="3"/>
  <c r="AN83" i="3" s="1"/>
  <c r="AI84" i="3"/>
  <c r="AM84" i="3" s="1"/>
  <c r="AJ84" i="3"/>
  <c r="AN84" i="3" s="1"/>
  <c r="AI85" i="3"/>
  <c r="AM85" i="3" s="1"/>
  <c r="BF85" i="3" s="1"/>
  <c r="AJ85" i="3"/>
  <c r="AN85" i="3" s="1"/>
  <c r="AI86" i="3"/>
  <c r="AM86" i="3" s="1"/>
  <c r="BF86" i="3" s="1"/>
  <c r="BG86" i="3" s="1"/>
  <c r="AJ86" i="3"/>
  <c r="AN86" i="3" s="1"/>
  <c r="AI87" i="3"/>
  <c r="AM87" i="3" s="1"/>
  <c r="AJ87" i="3"/>
  <c r="AN87" i="3" s="1"/>
  <c r="AI88" i="3"/>
  <c r="AM88" i="3" s="1"/>
  <c r="AJ88" i="3"/>
  <c r="AN88" i="3" s="1"/>
  <c r="AI89" i="3"/>
  <c r="AM89" i="3" s="1"/>
  <c r="BF89" i="3" s="1"/>
  <c r="BG89" i="3" s="1"/>
  <c r="AJ89" i="3"/>
  <c r="AN89" i="3" s="1"/>
  <c r="AI90" i="3"/>
  <c r="AM90" i="3" s="1"/>
  <c r="BF90" i="3" s="1"/>
  <c r="BG90" i="3" s="1"/>
  <c r="AJ90" i="3"/>
  <c r="AN90" i="3" s="1"/>
  <c r="AI91" i="3"/>
  <c r="AM91" i="3" s="1"/>
  <c r="AJ91" i="3"/>
  <c r="AN91" i="3" s="1"/>
  <c r="AI92" i="3"/>
  <c r="AM92" i="3" s="1"/>
  <c r="AJ92" i="3"/>
  <c r="AN92" i="3" s="1"/>
  <c r="AI93" i="3"/>
  <c r="AM93" i="3" s="1"/>
  <c r="BF93" i="3" s="1"/>
  <c r="BG93" i="3" s="1"/>
  <c r="AJ93" i="3"/>
  <c r="AN93" i="3" s="1"/>
  <c r="AI94" i="3"/>
  <c r="AM94" i="3" s="1"/>
  <c r="BF94" i="3" s="1"/>
  <c r="AJ94" i="3"/>
  <c r="AN94" i="3" s="1"/>
  <c r="AI95" i="3"/>
  <c r="AM95" i="3" s="1"/>
  <c r="AJ95" i="3"/>
  <c r="AN95" i="3" s="1"/>
  <c r="AI96" i="3"/>
  <c r="AM96" i="3" s="1"/>
  <c r="AJ96" i="3"/>
  <c r="AN96" i="3" s="1"/>
  <c r="AI97" i="3"/>
  <c r="AM97" i="3" s="1"/>
  <c r="BF97" i="3" s="1"/>
  <c r="AJ97" i="3"/>
  <c r="AN97" i="3" s="1"/>
  <c r="AI98" i="3"/>
  <c r="AM98" i="3" s="1"/>
  <c r="BF98" i="3" s="1"/>
  <c r="BG98" i="3" s="1"/>
  <c r="AJ98" i="3"/>
  <c r="AN98" i="3" s="1"/>
  <c r="AI99" i="3"/>
  <c r="AM99" i="3" s="1"/>
  <c r="AJ99" i="3"/>
  <c r="AN99" i="3" s="1"/>
  <c r="AI100" i="3"/>
  <c r="AM100" i="3" s="1"/>
  <c r="AJ100" i="3"/>
  <c r="AN100" i="3" s="1"/>
  <c r="AI101" i="3"/>
  <c r="AM101" i="3" s="1"/>
  <c r="BF101" i="3" s="1"/>
  <c r="BG101" i="3" s="1"/>
  <c r="AJ101" i="3"/>
  <c r="AN101" i="3" s="1"/>
  <c r="AI102" i="3"/>
  <c r="AM102" i="3" s="1"/>
  <c r="BF102" i="3" s="1"/>
  <c r="BG102" i="3" s="1"/>
  <c r="AJ102" i="3"/>
  <c r="AN102" i="3" s="1"/>
  <c r="AI103" i="3"/>
  <c r="AM103" i="3" s="1"/>
  <c r="AJ103" i="3"/>
  <c r="AN103" i="3" s="1"/>
  <c r="AI104" i="3"/>
  <c r="AM104" i="3" s="1"/>
  <c r="AJ104" i="3"/>
  <c r="AN104" i="3" s="1"/>
  <c r="AI105" i="3"/>
  <c r="AM105" i="3" s="1"/>
  <c r="BF105" i="3" s="1"/>
  <c r="BG105" i="3" s="1"/>
  <c r="AJ105" i="3"/>
  <c r="AN105" i="3" s="1"/>
  <c r="AI106" i="3"/>
  <c r="AM106" i="3" s="1"/>
  <c r="BF106" i="3" s="1"/>
  <c r="AJ106" i="3"/>
  <c r="AN106" i="3" s="1"/>
  <c r="AI107" i="3"/>
  <c r="AM107" i="3" s="1"/>
  <c r="AJ107" i="3"/>
  <c r="AN107" i="3" s="1"/>
  <c r="AI108" i="3"/>
  <c r="AM108" i="3" s="1"/>
  <c r="AJ108" i="3"/>
  <c r="AN108" i="3" s="1"/>
  <c r="AI109" i="3"/>
  <c r="AM109" i="3" s="1"/>
  <c r="BF109" i="3" s="1"/>
  <c r="AJ109" i="3"/>
  <c r="AN109" i="3" s="1"/>
  <c r="AI110" i="3"/>
  <c r="AM110" i="3" s="1"/>
  <c r="BF110" i="3" s="1"/>
  <c r="BG110" i="3" s="1"/>
  <c r="AJ110" i="3"/>
  <c r="AN110" i="3" s="1"/>
  <c r="AI111" i="3"/>
  <c r="AM111" i="3" s="1"/>
  <c r="AJ111" i="3"/>
  <c r="AN111" i="3" s="1"/>
  <c r="AI112" i="3"/>
  <c r="AM112" i="3" s="1"/>
  <c r="AJ112" i="3"/>
  <c r="AN112" i="3" s="1"/>
  <c r="AI113" i="3"/>
  <c r="AM113" i="3" s="1"/>
  <c r="BF113" i="3" s="1"/>
  <c r="BG113" i="3" s="1"/>
  <c r="AJ113" i="3"/>
  <c r="AN113" i="3" s="1"/>
  <c r="AI114" i="3"/>
  <c r="AM114" i="3" s="1"/>
  <c r="BF114" i="3" s="1"/>
  <c r="BG114" i="3" s="1"/>
  <c r="AJ114" i="3"/>
  <c r="AN114" i="3" s="1"/>
  <c r="AI115" i="3"/>
  <c r="AM115" i="3" s="1"/>
  <c r="AJ115" i="3"/>
  <c r="AN115" i="3" s="1"/>
  <c r="AI116" i="3"/>
  <c r="AM116" i="3" s="1"/>
  <c r="AJ116" i="3"/>
  <c r="AN116" i="3" s="1"/>
  <c r="AI117" i="3"/>
  <c r="AM117" i="3" s="1"/>
  <c r="BF117" i="3" s="1"/>
  <c r="BG117" i="3" s="1"/>
  <c r="AJ117" i="3"/>
  <c r="AN117" i="3" s="1"/>
  <c r="AI118" i="3"/>
  <c r="AM118" i="3" s="1"/>
  <c r="BF118" i="3" s="1"/>
  <c r="AJ118" i="3"/>
  <c r="AN118" i="3" s="1"/>
  <c r="AI119" i="3"/>
  <c r="AM119" i="3" s="1"/>
  <c r="AJ119" i="3"/>
  <c r="AN119" i="3" s="1"/>
  <c r="AI120" i="3"/>
  <c r="AM120" i="3" s="1"/>
  <c r="AJ120" i="3"/>
  <c r="AN120" i="3" s="1"/>
  <c r="AI121" i="3"/>
  <c r="AM121" i="3" s="1"/>
  <c r="BF121" i="3" s="1"/>
  <c r="AJ121" i="3"/>
  <c r="AN121" i="3" s="1"/>
  <c r="AI122" i="3"/>
  <c r="AM122" i="3" s="1"/>
  <c r="BF122" i="3" s="1"/>
  <c r="BG122" i="3" s="1"/>
  <c r="AJ122" i="3"/>
  <c r="AN122" i="3" s="1"/>
  <c r="AI123" i="3"/>
  <c r="AM123" i="3" s="1"/>
  <c r="AJ123" i="3"/>
  <c r="AN123" i="3" s="1"/>
  <c r="AI124" i="3"/>
  <c r="AM124" i="3" s="1"/>
  <c r="AJ124" i="3"/>
  <c r="AN124" i="3" s="1"/>
  <c r="AI125" i="3"/>
  <c r="AM125" i="3" s="1"/>
  <c r="BF125" i="3" s="1"/>
  <c r="BG125" i="3" s="1"/>
  <c r="AJ125" i="3"/>
  <c r="AN125" i="3" s="1"/>
  <c r="AI126" i="3"/>
  <c r="AM126" i="3" s="1"/>
  <c r="BF126" i="3" s="1"/>
  <c r="BG126" i="3" s="1"/>
  <c r="AJ126" i="3"/>
  <c r="AN126" i="3" s="1"/>
  <c r="AI127" i="3"/>
  <c r="AM127" i="3" s="1"/>
  <c r="AJ127" i="3"/>
  <c r="AN127" i="3" s="1"/>
  <c r="AI128" i="3"/>
  <c r="AM128" i="3" s="1"/>
  <c r="AJ128" i="3"/>
  <c r="AN128" i="3" s="1"/>
  <c r="AI129" i="3"/>
  <c r="AM129" i="3" s="1"/>
  <c r="BF129" i="3" s="1"/>
  <c r="BG129" i="3" s="1"/>
  <c r="AJ129" i="3"/>
  <c r="AN129" i="3" s="1"/>
  <c r="AI130" i="3"/>
  <c r="AM130" i="3" s="1"/>
  <c r="BF130" i="3" s="1"/>
  <c r="AJ130" i="3"/>
  <c r="AN130" i="3" s="1"/>
  <c r="AI131" i="3"/>
  <c r="AM131" i="3" s="1"/>
  <c r="AJ131" i="3"/>
  <c r="AN131" i="3" s="1"/>
  <c r="AI132" i="3"/>
  <c r="AM132" i="3" s="1"/>
  <c r="AJ132" i="3"/>
  <c r="AN132" i="3" s="1"/>
  <c r="AI133" i="3"/>
  <c r="AM133" i="3" s="1"/>
  <c r="BF133" i="3" s="1"/>
  <c r="AJ133" i="3"/>
  <c r="AN133" i="3" s="1"/>
  <c r="AI134" i="3"/>
  <c r="AM134" i="3" s="1"/>
  <c r="BF134" i="3" s="1"/>
  <c r="BG134" i="3" s="1"/>
  <c r="AJ134" i="3"/>
  <c r="AN134" i="3" s="1"/>
  <c r="AI135" i="3"/>
  <c r="AM135" i="3" s="1"/>
  <c r="AJ135" i="3"/>
  <c r="AN135" i="3" s="1"/>
  <c r="AI136" i="3"/>
  <c r="AM136" i="3" s="1"/>
  <c r="AJ136" i="3"/>
  <c r="AN136" i="3" s="1"/>
  <c r="AI137" i="3"/>
  <c r="AM137" i="3" s="1"/>
  <c r="BF137" i="3" s="1"/>
  <c r="BG137" i="3" s="1"/>
  <c r="AJ137" i="3"/>
  <c r="AN137" i="3" s="1"/>
  <c r="AI138" i="3"/>
  <c r="AM138" i="3" s="1"/>
  <c r="BF138" i="3" s="1"/>
  <c r="BG138" i="3" s="1"/>
  <c r="AJ138" i="3"/>
  <c r="AN138" i="3" s="1"/>
  <c r="AI139" i="3"/>
  <c r="AM139" i="3" s="1"/>
  <c r="AJ139" i="3"/>
  <c r="AN139" i="3" s="1"/>
  <c r="AI140" i="3"/>
  <c r="AM140" i="3" s="1"/>
  <c r="AJ140" i="3"/>
  <c r="AN140" i="3" s="1"/>
  <c r="AI141" i="3"/>
  <c r="AM141" i="3" s="1"/>
  <c r="BF141" i="3" s="1"/>
  <c r="BG141" i="3" s="1"/>
  <c r="AJ141" i="3"/>
  <c r="AN141" i="3" s="1"/>
  <c r="AI142" i="3"/>
  <c r="AM142" i="3" s="1"/>
  <c r="BF142" i="3" s="1"/>
  <c r="AJ142" i="3"/>
  <c r="AN142" i="3" s="1"/>
  <c r="AI143" i="3"/>
  <c r="AM143" i="3" s="1"/>
  <c r="AJ143" i="3"/>
  <c r="AN143" i="3" s="1"/>
  <c r="AI144" i="3"/>
  <c r="AM144" i="3" s="1"/>
  <c r="AJ144" i="3"/>
  <c r="AN144" i="3" s="1"/>
  <c r="AI145" i="3"/>
  <c r="AM145" i="3" s="1"/>
  <c r="BF145" i="3" s="1"/>
  <c r="AJ145" i="3"/>
  <c r="AN145" i="3" s="1"/>
  <c r="AI146" i="3"/>
  <c r="AM146" i="3" s="1"/>
  <c r="BF146" i="3" s="1"/>
  <c r="BG146" i="3" s="1"/>
  <c r="AJ146" i="3"/>
  <c r="AN146" i="3" s="1"/>
  <c r="AI147" i="3"/>
  <c r="AM147" i="3" s="1"/>
  <c r="AJ147" i="3"/>
  <c r="AN147" i="3" s="1"/>
  <c r="AI148" i="3"/>
  <c r="AM148" i="3" s="1"/>
  <c r="AJ148" i="3"/>
  <c r="AN148" i="3" s="1"/>
  <c r="AI149" i="3"/>
  <c r="AM149" i="3" s="1"/>
  <c r="BF149" i="3" s="1"/>
  <c r="BG149" i="3" s="1"/>
  <c r="AJ149" i="3"/>
  <c r="AN149" i="3" s="1"/>
  <c r="AI150" i="3"/>
  <c r="AM150" i="3" s="1"/>
  <c r="BF150" i="3" s="1"/>
  <c r="BG150" i="3" s="1"/>
  <c r="AJ150" i="3"/>
  <c r="AN150" i="3" s="1"/>
  <c r="AI151" i="3"/>
  <c r="AM151" i="3" s="1"/>
  <c r="AJ151" i="3"/>
  <c r="AN151" i="3" s="1"/>
  <c r="AI152" i="3"/>
  <c r="AM152" i="3" s="1"/>
  <c r="AJ152" i="3"/>
  <c r="AN152" i="3" s="1"/>
  <c r="AI153" i="3"/>
  <c r="AM153" i="3" s="1"/>
  <c r="BF153" i="3" s="1"/>
  <c r="BG153" i="3" s="1"/>
  <c r="AJ153" i="3"/>
  <c r="AN153" i="3" s="1"/>
  <c r="AI154" i="3"/>
  <c r="AM154" i="3" s="1"/>
  <c r="AJ154" i="3"/>
  <c r="AN154" i="3" s="1"/>
  <c r="AI155" i="3"/>
  <c r="AM155" i="3" s="1"/>
  <c r="AJ155" i="3"/>
  <c r="AN155" i="3" s="1"/>
  <c r="AI156" i="3"/>
  <c r="AM156" i="3" s="1"/>
  <c r="AJ156" i="3"/>
  <c r="AN156" i="3" s="1"/>
  <c r="AI157" i="3"/>
  <c r="AM157" i="3" s="1"/>
  <c r="BF157" i="3" s="1"/>
  <c r="AJ157" i="3"/>
  <c r="AN157" i="3" s="1"/>
  <c r="AI158" i="3"/>
  <c r="AM158" i="3" s="1"/>
  <c r="AJ158" i="3"/>
  <c r="AN158" i="3" s="1"/>
  <c r="AI159" i="3"/>
  <c r="AM159" i="3" s="1"/>
  <c r="AJ159" i="3"/>
  <c r="AN159" i="3" s="1"/>
  <c r="AI160" i="3"/>
  <c r="AM160" i="3" s="1"/>
  <c r="AJ160" i="3"/>
  <c r="AN160" i="3" s="1"/>
  <c r="AI161" i="3"/>
  <c r="AM161" i="3" s="1"/>
  <c r="BF161" i="3" s="1"/>
  <c r="BG161" i="3" s="1"/>
  <c r="AJ161" i="3"/>
  <c r="AN161" i="3" s="1"/>
  <c r="AI162" i="3"/>
  <c r="AM162" i="3" s="1"/>
  <c r="AJ162" i="3"/>
  <c r="AN162" i="3" s="1"/>
  <c r="AI163" i="3"/>
  <c r="AM163" i="3" s="1"/>
  <c r="AJ163" i="3"/>
  <c r="AN163" i="3" s="1"/>
  <c r="AI164" i="3"/>
  <c r="AM164" i="3" s="1"/>
  <c r="AJ164" i="3"/>
  <c r="AN164" i="3" s="1"/>
  <c r="AI165" i="3"/>
  <c r="AM165" i="3" s="1"/>
  <c r="BF165" i="3" s="1"/>
  <c r="BG165" i="3" s="1"/>
  <c r="AJ165" i="3"/>
  <c r="AN165" i="3" s="1"/>
  <c r="AI166" i="3"/>
  <c r="AM166" i="3" s="1"/>
  <c r="AJ166" i="3"/>
  <c r="AN166" i="3" s="1"/>
  <c r="AI167" i="3"/>
  <c r="AM167" i="3" s="1"/>
  <c r="AJ167" i="3"/>
  <c r="AN167" i="3" s="1"/>
  <c r="AI168" i="3"/>
  <c r="AM168" i="3" s="1"/>
  <c r="AJ168" i="3"/>
  <c r="AN168" i="3" s="1"/>
  <c r="AI169" i="3"/>
  <c r="AM169" i="3" s="1"/>
  <c r="BF169" i="3" s="1"/>
  <c r="AJ169" i="3"/>
  <c r="AN169" i="3" s="1"/>
  <c r="AI170" i="3"/>
  <c r="AM170" i="3" s="1"/>
  <c r="AJ170" i="3"/>
  <c r="AN170" i="3" s="1"/>
  <c r="AI171" i="3"/>
  <c r="AM171" i="3" s="1"/>
  <c r="AJ171" i="3"/>
  <c r="AN171" i="3" s="1"/>
  <c r="AI172" i="3"/>
  <c r="AM172" i="3" s="1"/>
  <c r="AJ172" i="3"/>
  <c r="AN172" i="3" s="1"/>
  <c r="AI173" i="3"/>
  <c r="AM173" i="3" s="1"/>
  <c r="BF173" i="3" s="1"/>
  <c r="BG173" i="3" s="1"/>
  <c r="AJ173" i="3"/>
  <c r="AN173" i="3" s="1"/>
  <c r="AI174" i="3"/>
  <c r="AM174" i="3" s="1"/>
  <c r="AJ174" i="3"/>
  <c r="AN174" i="3" s="1"/>
  <c r="AI175" i="3"/>
  <c r="AM175" i="3" s="1"/>
  <c r="AJ175" i="3"/>
  <c r="AN175" i="3" s="1"/>
  <c r="AI176" i="3"/>
  <c r="AM176" i="3" s="1"/>
  <c r="AJ176" i="3"/>
  <c r="AN176" i="3" s="1"/>
  <c r="AI177" i="3"/>
  <c r="AM177" i="3" s="1"/>
  <c r="BF177" i="3" s="1"/>
  <c r="BG177" i="3" s="1"/>
  <c r="AJ177" i="3"/>
  <c r="AN177" i="3" s="1"/>
  <c r="AI178" i="3"/>
  <c r="AM178" i="3" s="1"/>
  <c r="AJ178" i="3"/>
  <c r="AN178" i="3" s="1"/>
  <c r="AI179" i="3"/>
  <c r="AM179" i="3" s="1"/>
  <c r="AJ179" i="3"/>
  <c r="AN179" i="3" s="1"/>
  <c r="AI180" i="3"/>
  <c r="AM180" i="3" s="1"/>
  <c r="AJ180" i="3"/>
  <c r="AN180" i="3" s="1"/>
  <c r="AI181" i="3"/>
  <c r="AM181" i="3" s="1"/>
  <c r="BF181" i="3" s="1"/>
  <c r="AJ181" i="3"/>
  <c r="AN181" i="3" s="1"/>
  <c r="AI182" i="3"/>
  <c r="AM182" i="3" s="1"/>
  <c r="AJ182" i="3"/>
  <c r="AN182" i="3" s="1"/>
  <c r="AI183" i="3"/>
  <c r="AM183" i="3" s="1"/>
  <c r="AJ183" i="3"/>
  <c r="AN183" i="3" s="1"/>
  <c r="AI184" i="3"/>
  <c r="AM184" i="3" s="1"/>
  <c r="AJ184" i="3"/>
  <c r="AN184" i="3" s="1"/>
  <c r="AI185" i="3"/>
  <c r="AM185" i="3" s="1"/>
  <c r="BF185" i="3" s="1"/>
  <c r="BG185" i="3" s="1"/>
  <c r="AJ185" i="3"/>
  <c r="AN185" i="3" s="1"/>
  <c r="AI186" i="3"/>
  <c r="AM186" i="3" s="1"/>
  <c r="AJ186" i="3"/>
  <c r="AN186" i="3" s="1"/>
  <c r="AI187" i="3"/>
  <c r="AM187" i="3" s="1"/>
  <c r="AJ187" i="3"/>
  <c r="AN187" i="3" s="1"/>
  <c r="AI188" i="3"/>
  <c r="AM188" i="3" s="1"/>
  <c r="AJ188" i="3"/>
  <c r="AN188" i="3" s="1"/>
  <c r="AI189" i="3"/>
  <c r="AM189" i="3" s="1"/>
  <c r="BF189" i="3" s="1"/>
  <c r="BG189" i="3" s="1"/>
  <c r="AJ189" i="3"/>
  <c r="AN189" i="3" s="1"/>
  <c r="AI190" i="3"/>
  <c r="AM190" i="3" s="1"/>
  <c r="AJ190" i="3"/>
  <c r="AN190" i="3" s="1"/>
  <c r="AI191" i="3"/>
  <c r="AM191" i="3" s="1"/>
  <c r="AJ191" i="3"/>
  <c r="AN191" i="3" s="1"/>
  <c r="AI192" i="3"/>
  <c r="AM192" i="3" s="1"/>
  <c r="AJ192" i="3"/>
  <c r="AN192" i="3" s="1"/>
  <c r="AI193" i="3"/>
  <c r="AM193" i="3" s="1"/>
  <c r="BF193" i="3" s="1"/>
  <c r="AJ193" i="3"/>
  <c r="AN193" i="3" s="1"/>
  <c r="AI194" i="3"/>
  <c r="AM194" i="3" s="1"/>
  <c r="AJ194" i="3"/>
  <c r="AN194" i="3" s="1"/>
  <c r="AI195" i="3"/>
  <c r="AM195" i="3" s="1"/>
  <c r="AJ195" i="3"/>
  <c r="AN195" i="3" s="1"/>
  <c r="AI196" i="3"/>
  <c r="AM196" i="3" s="1"/>
  <c r="AJ196" i="3"/>
  <c r="AN196" i="3" s="1"/>
  <c r="AI197" i="3"/>
  <c r="AM197" i="3" s="1"/>
  <c r="BF197" i="3" s="1"/>
  <c r="BG197" i="3" s="1"/>
  <c r="AJ197" i="3"/>
  <c r="AN197" i="3" s="1"/>
  <c r="AI198" i="3"/>
  <c r="AM198" i="3" s="1"/>
  <c r="AJ198" i="3"/>
  <c r="AN198" i="3" s="1"/>
  <c r="AI199" i="3"/>
  <c r="AM199" i="3" s="1"/>
  <c r="AJ199" i="3"/>
  <c r="AN199" i="3" s="1"/>
  <c r="AI200" i="3"/>
  <c r="AM200" i="3" s="1"/>
  <c r="AJ200" i="3"/>
  <c r="AN200" i="3" s="1"/>
  <c r="AI201" i="3"/>
  <c r="AM201" i="3" s="1"/>
  <c r="BF201" i="3" s="1"/>
  <c r="BG201" i="3" s="1"/>
  <c r="AJ201" i="3"/>
  <c r="AN201" i="3" s="1"/>
  <c r="AI202" i="3"/>
  <c r="AM202" i="3" s="1"/>
  <c r="AJ202" i="3"/>
  <c r="AN202" i="3" s="1"/>
  <c r="AI203" i="3"/>
  <c r="AM203" i="3" s="1"/>
  <c r="AJ203" i="3"/>
  <c r="AN203" i="3" s="1"/>
  <c r="AI204" i="3"/>
  <c r="AM204" i="3" s="1"/>
  <c r="AJ204" i="3"/>
  <c r="AN204" i="3" s="1"/>
  <c r="AJ5" i="3"/>
  <c r="AN5" i="3" s="1"/>
  <c r="AI5" i="3"/>
  <c r="AM5" i="3" s="1"/>
  <c r="BF5" i="3" s="1"/>
  <c r="BG8" i="3" l="1"/>
  <c r="BG193" i="3"/>
  <c r="BG181" i="3"/>
  <c r="BG169" i="3"/>
  <c r="BG157" i="3"/>
  <c r="BG145" i="3"/>
  <c r="BG133" i="3"/>
  <c r="BG121" i="3"/>
  <c r="BG109" i="3"/>
  <c r="BG97" i="3"/>
  <c r="BG85" i="3"/>
  <c r="BG73" i="3"/>
  <c r="BG61" i="3"/>
  <c r="BG49" i="3"/>
  <c r="BG37" i="3"/>
  <c r="BG25" i="3"/>
  <c r="BG13" i="3"/>
  <c r="BG6" i="3"/>
  <c r="AO170" i="3"/>
  <c r="BF170" i="3"/>
  <c r="BG170" i="3" s="1"/>
  <c r="AO128" i="3"/>
  <c r="BF128" i="3"/>
  <c r="BG128" i="3" s="1"/>
  <c r="AO186" i="3"/>
  <c r="BF186" i="3"/>
  <c r="BG186" i="3" s="1"/>
  <c r="AO162" i="3"/>
  <c r="BF162" i="3"/>
  <c r="BG162" i="3" s="1"/>
  <c r="AO108" i="3"/>
  <c r="BF108" i="3"/>
  <c r="BG108" i="3" s="1"/>
  <c r="AO203" i="3"/>
  <c r="BF203" i="3"/>
  <c r="BG203" i="3" s="1"/>
  <c r="AO191" i="3"/>
  <c r="BF191" i="3"/>
  <c r="BG191" i="3" s="1"/>
  <c r="AO179" i="3"/>
  <c r="BF179" i="3"/>
  <c r="BG179" i="3" s="1"/>
  <c r="AO155" i="3"/>
  <c r="BF155" i="3"/>
  <c r="BG155" i="3" s="1"/>
  <c r="AO143" i="3"/>
  <c r="BF143" i="3"/>
  <c r="BG143" i="3" s="1"/>
  <c r="AO107" i="3"/>
  <c r="BF107" i="3"/>
  <c r="BG107" i="3" s="1"/>
  <c r="AO95" i="3"/>
  <c r="BF95" i="3"/>
  <c r="BG95" i="3" s="1"/>
  <c r="AO83" i="3"/>
  <c r="BF83" i="3"/>
  <c r="BG83" i="3" s="1"/>
  <c r="AO71" i="3"/>
  <c r="BF71" i="3"/>
  <c r="BG71" i="3" s="1"/>
  <c r="AO11" i="3"/>
  <c r="BF11" i="3"/>
  <c r="BG11" i="3" s="1"/>
  <c r="AO188" i="3"/>
  <c r="BF188" i="3"/>
  <c r="BG188" i="3" s="1"/>
  <c r="AO192" i="3"/>
  <c r="BF192" i="3"/>
  <c r="BG192" i="3" s="1"/>
  <c r="AO168" i="3"/>
  <c r="BF168" i="3"/>
  <c r="BG168" i="3" s="1"/>
  <c r="AO167" i="3"/>
  <c r="BF167" i="3"/>
  <c r="BG167" i="3" s="1"/>
  <c r="AO131" i="3"/>
  <c r="BF131" i="3"/>
  <c r="BG131" i="3" s="1"/>
  <c r="AO119" i="3"/>
  <c r="BF119" i="3"/>
  <c r="BG119" i="3" s="1"/>
  <c r="AO59" i="3"/>
  <c r="BF59" i="3"/>
  <c r="BG59" i="3" s="1"/>
  <c r="AO47" i="3"/>
  <c r="BF47" i="3"/>
  <c r="BG47" i="3" s="1"/>
  <c r="AO35" i="3"/>
  <c r="BF35" i="3"/>
  <c r="BG35" i="3" s="1"/>
  <c r="AO196" i="3"/>
  <c r="BF196" i="3"/>
  <c r="BG196" i="3" s="1"/>
  <c r="AO178" i="3"/>
  <c r="BF178" i="3"/>
  <c r="BG178" i="3" s="1"/>
  <c r="AO172" i="3"/>
  <c r="BF172" i="3"/>
  <c r="BG172" i="3" s="1"/>
  <c r="AO160" i="3"/>
  <c r="BF160" i="3"/>
  <c r="BG160" i="3" s="1"/>
  <c r="AO154" i="3"/>
  <c r="BF154" i="3"/>
  <c r="BG154" i="3" s="1"/>
  <c r="AO148" i="3"/>
  <c r="BF148" i="3"/>
  <c r="BG148" i="3" s="1"/>
  <c r="BG142" i="3"/>
  <c r="AO136" i="3"/>
  <c r="BF136" i="3"/>
  <c r="BG136" i="3" s="1"/>
  <c r="BG130" i="3"/>
  <c r="AO124" i="3"/>
  <c r="BF124" i="3"/>
  <c r="BG124" i="3" s="1"/>
  <c r="BG118" i="3"/>
  <c r="AO112" i="3"/>
  <c r="BF112" i="3"/>
  <c r="BG112" i="3" s="1"/>
  <c r="BG106" i="3"/>
  <c r="AO100" i="3"/>
  <c r="BF100" i="3"/>
  <c r="BG100" i="3" s="1"/>
  <c r="BG94" i="3"/>
  <c r="AO88" i="3"/>
  <c r="BF88" i="3"/>
  <c r="BG88" i="3" s="1"/>
  <c r="BG82" i="3"/>
  <c r="AO76" i="3"/>
  <c r="BF76" i="3"/>
  <c r="BG76" i="3" s="1"/>
  <c r="BG70" i="3"/>
  <c r="AO64" i="3"/>
  <c r="BF64" i="3"/>
  <c r="BG64" i="3" s="1"/>
  <c r="BG58" i="3"/>
  <c r="AO52" i="3"/>
  <c r="BF52" i="3"/>
  <c r="BG52" i="3" s="1"/>
  <c r="BG46" i="3"/>
  <c r="BG40" i="3"/>
  <c r="BG34" i="3"/>
  <c r="BG28" i="3"/>
  <c r="BG22" i="3"/>
  <c r="BG16" i="3"/>
  <c r="BG10" i="3"/>
  <c r="AO23" i="3"/>
  <c r="BF23" i="3"/>
  <c r="BG23" i="3" s="1"/>
  <c r="AO202" i="3"/>
  <c r="BF202" i="3"/>
  <c r="BG202" i="3" s="1"/>
  <c r="AO190" i="3"/>
  <c r="BF190" i="3"/>
  <c r="BG190" i="3" s="1"/>
  <c r="AO184" i="3"/>
  <c r="BF184" i="3"/>
  <c r="BG184" i="3" s="1"/>
  <c r="AO166" i="3"/>
  <c r="BF166" i="3"/>
  <c r="BG166" i="3" s="1"/>
  <c r="AO182" i="3"/>
  <c r="BF182" i="3"/>
  <c r="BG182" i="3" s="1"/>
  <c r="AO158" i="3"/>
  <c r="BF158" i="3"/>
  <c r="BG158" i="3" s="1"/>
  <c r="AO198" i="3"/>
  <c r="BF198" i="3"/>
  <c r="BG198" i="3" s="1"/>
  <c r="AO174" i="3"/>
  <c r="BF174" i="3"/>
  <c r="BG174" i="3" s="1"/>
  <c r="AO183" i="3"/>
  <c r="BF183" i="3"/>
  <c r="BG183" i="3" s="1"/>
  <c r="AO147" i="3"/>
  <c r="BF147" i="3"/>
  <c r="BG147" i="3" s="1"/>
  <c r="AO87" i="3"/>
  <c r="BF87" i="3"/>
  <c r="BG87" i="3" s="1"/>
  <c r="AO39" i="3"/>
  <c r="BF39" i="3"/>
  <c r="BG39" i="3" s="1"/>
  <c r="AO195" i="3"/>
  <c r="BF195" i="3"/>
  <c r="BG195" i="3" s="1"/>
  <c r="AO171" i="3"/>
  <c r="BF171" i="3"/>
  <c r="BG171" i="3" s="1"/>
  <c r="AO159" i="3"/>
  <c r="BF159" i="3"/>
  <c r="BG159" i="3" s="1"/>
  <c r="AO135" i="3"/>
  <c r="BF135" i="3"/>
  <c r="BG135" i="3" s="1"/>
  <c r="AO123" i="3"/>
  <c r="BF123" i="3"/>
  <c r="BG123" i="3" s="1"/>
  <c r="AO111" i="3"/>
  <c r="BF111" i="3"/>
  <c r="BG111" i="3" s="1"/>
  <c r="AO99" i="3"/>
  <c r="BF99" i="3"/>
  <c r="BG99" i="3" s="1"/>
  <c r="AO75" i="3"/>
  <c r="BF75" i="3"/>
  <c r="BG75" i="3" s="1"/>
  <c r="AO63" i="3"/>
  <c r="BF63" i="3"/>
  <c r="BG63" i="3" s="1"/>
  <c r="AO51" i="3"/>
  <c r="BF51" i="3"/>
  <c r="BG51" i="3" s="1"/>
  <c r="AO27" i="3"/>
  <c r="BF27" i="3"/>
  <c r="BG27" i="3" s="1"/>
  <c r="AO15" i="3"/>
  <c r="BF15" i="3"/>
  <c r="BG15" i="3" s="1"/>
  <c r="AO152" i="3"/>
  <c r="BF152" i="3"/>
  <c r="BG152" i="3" s="1"/>
  <c r="AO116" i="3"/>
  <c r="BF116" i="3"/>
  <c r="BG116" i="3" s="1"/>
  <c r="AO92" i="3"/>
  <c r="BF92" i="3"/>
  <c r="BG92" i="3" s="1"/>
  <c r="AO80" i="3"/>
  <c r="BF80" i="3"/>
  <c r="BG80" i="3" s="1"/>
  <c r="AO68" i="3"/>
  <c r="BF68" i="3"/>
  <c r="BG68" i="3" s="1"/>
  <c r="AO56" i="3"/>
  <c r="BF56" i="3"/>
  <c r="BG56" i="3" s="1"/>
  <c r="BG5" i="3"/>
  <c r="AO194" i="3"/>
  <c r="BF194" i="3"/>
  <c r="BG194" i="3" s="1"/>
  <c r="AO104" i="3"/>
  <c r="BF104" i="3"/>
  <c r="BG104" i="3" s="1"/>
  <c r="AO187" i="3"/>
  <c r="BF187" i="3"/>
  <c r="BG187" i="3" s="1"/>
  <c r="AO139" i="3"/>
  <c r="BF139" i="3"/>
  <c r="BG139" i="3" s="1"/>
  <c r="AO127" i="3"/>
  <c r="BF127" i="3"/>
  <c r="BG127" i="3" s="1"/>
  <c r="AO115" i="3"/>
  <c r="BF115" i="3"/>
  <c r="BG115" i="3" s="1"/>
  <c r="AO103" i="3"/>
  <c r="BF103" i="3"/>
  <c r="BG103" i="3" s="1"/>
  <c r="AO91" i="3"/>
  <c r="BF91" i="3"/>
  <c r="BG91" i="3" s="1"/>
  <c r="AO79" i="3"/>
  <c r="BF79" i="3"/>
  <c r="BG79" i="3" s="1"/>
  <c r="AO67" i="3"/>
  <c r="BF67" i="3"/>
  <c r="BG67" i="3" s="1"/>
  <c r="AO31" i="3"/>
  <c r="BF31" i="3"/>
  <c r="BG31" i="3" s="1"/>
  <c r="AO7" i="3"/>
  <c r="BF7" i="3"/>
  <c r="BG7" i="3" s="1"/>
  <c r="AO199" i="3"/>
  <c r="BF199" i="3"/>
  <c r="BG199" i="3" s="1"/>
  <c r="AO175" i="3"/>
  <c r="BF175" i="3"/>
  <c r="BG175" i="3" s="1"/>
  <c r="AO163" i="3"/>
  <c r="BF163" i="3"/>
  <c r="BG163" i="3" s="1"/>
  <c r="AO151" i="3"/>
  <c r="BF151" i="3"/>
  <c r="BG151" i="3" s="1"/>
  <c r="AO55" i="3"/>
  <c r="BF55" i="3"/>
  <c r="BG55" i="3" s="1"/>
  <c r="AO43" i="3"/>
  <c r="BF43" i="3"/>
  <c r="BG43" i="3" s="1"/>
  <c r="AO19" i="3"/>
  <c r="BF19" i="3"/>
  <c r="BG19" i="3" s="1"/>
  <c r="AO200" i="3"/>
  <c r="BF200" i="3"/>
  <c r="BG200" i="3" s="1"/>
  <c r="AO176" i="3"/>
  <c r="BF176" i="3"/>
  <c r="BG176" i="3" s="1"/>
  <c r="AO164" i="3"/>
  <c r="BF164" i="3"/>
  <c r="BG164" i="3" s="1"/>
  <c r="AO140" i="3"/>
  <c r="BF140" i="3"/>
  <c r="BG140" i="3" s="1"/>
  <c r="AO204" i="3"/>
  <c r="BF204" i="3"/>
  <c r="BG204" i="3" s="1"/>
  <c r="AO180" i="3"/>
  <c r="BF180" i="3"/>
  <c r="BG180" i="3" s="1"/>
  <c r="AO156" i="3"/>
  <c r="BF156" i="3"/>
  <c r="BG156" i="3" s="1"/>
  <c r="AO144" i="3"/>
  <c r="BF144" i="3"/>
  <c r="BG144" i="3" s="1"/>
  <c r="AO132" i="3"/>
  <c r="BF132" i="3"/>
  <c r="BG132" i="3" s="1"/>
  <c r="AO120" i="3"/>
  <c r="BF120" i="3"/>
  <c r="BG120" i="3" s="1"/>
  <c r="AO96" i="3"/>
  <c r="BF96" i="3"/>
  <c r="BG96" i="3" s="1"/>
  <c r="AO84" i="3"/>
  <c r="BF84" i="3"/>
  <c r="BG84" i="3" s="1"/>
  <c r="AO72" i="3"/>
  <c r="BF72" i="3"/>
  <c r="BG72" i="3" s="1"/>
  <c r="AO60" i="3"/>
  <c r="BF60" i="3"/>
  <c r="BG60" i="3" s="1"/>
  <c r="AO48" i="3"/>
  <c r="BF48" i="3"/>
  <c r="BG48" i="3" s="1"/>
  <c r="AO146" i="3"/>
  <c r="AO130" i="3"/>
  <c r="AO114" i="3"/>
  <c r="AO106" i="3"/>
  <c r="AO98" i="3"/>
  <c r="AO90" i="3"/>
  <c r="AO86" i="3"/>
  <c r="AO78" i="3"/>
  <c r="AO74" i="3"/>
  <c r="AO70" i="3"/>
  <c r="AO66" i="3"/>
  <c r="AO62" i="3"/>
  <c r="AO58" i="3"/>
  <c r="AO54" i="3"/>
  <c r="AO50" i="3"/>
  <c r="AO46" i="3"/>
  <c r="AO42" i="3"/>
  <c r="AO38" i="3"/>
  <c r="AO34" i="3"/>
  <c r="AO30" i="3"/>
  <c r="AO26" i="3"/>
  <c r="AO22" i="3"/>
  <c r="AO18" i="3"/>
  <c r="AO14" i="3"/>
  <c r="AO10" i="3"/>
  <c r="AO6" i="3"/>
  <c r="AO138" i="3"/>
  <c r="AO122" i="3"/>
  <c r="AO102" i="3"/>
  <c r="AO142" i="3"/>
  <c r="AO126" i="3"/>
  <c r="AO110" i="3"/>
  <c r="AO82" i="3"/>
  <c r="AO201" i="3"/>
  <c r="AO197" i="3"/>
  <c r="AO193" i="3"/>
  <c r="AO189" i="3"/>
  <c r="AO185" i="3"/>
  <c r="AO181" i="3"/>
  <c r="AO177" i="3"/>
  <c r="AO173" i="3"/>
  <c r="AO169" i="3"/>
  <c r="AO165" i="3"/>
  <c r="AO161" i="3"/>
  <c r="AO157" i="3"/>
  <c r="AO153" i="3"/>
  <c r="AO149" i="3"/>
  <c r="AO145" i="3"/>
  <c r="AO141" i="3"/>
  <c r="AO137" i="3"/>
  <c r="AO133" i="3"/>
  <c r="AO129" i="3"/>
  <c r="AO125" i="3"/>
  <c r="AO121" i="3"/>
  <c r="AO117" i="3"/>
  <c r="AO113" i="3"/>
  <c r="AO109" i="3"/>
  <c r="AO105" i="3"/>
  <c r="AO101" i="3"/>
  <c r="AO97" i="3"/>
  <c r="AO93" i="3"/>
  <c r="AO89" i="3"/>
  <c r="AO85" i="3"/>
  <c r="AO81" i="3"/>
  <c r="AO77" i="3"/>
  <c r="AO73" i="3"/>
  <c r="AO69" i="3"/>
  <c r="AO65" i="3"/>
  <c r="AO61" i="3"/>
  <c r="AO57" i="3"/>
  <c r="AO53" i="3"/>
  <c r="AO49" i="3"/>
  <c r="AO45" i="3"/>
  <c r="AO41" i="3"/>
  <c r="AO37" i="3"/>
  <c r="AO33" i="3"/>
  <c r="AO29" i="3"/>
  <c r="AO25" i="3"/>
  <c r="AO21" i="3"/>
  <c r="AO17" i="3"/>
  <c r="AO13" i="3"/>
  <c r="AO9" i="3"/>
  <c r="AO150" i="3"/>
  <c r="AO134" i="3"/>
  <c r="AO118" i="3"/>
  <c r="AO94" i="3"/>
  <c r="AO44" i="3"/>
  <c r="AO40" i="3"/>
  <c r="AO36" i="3"/>
  <c r="AO32" i="3"/>
  <c r="AO28" i="3"/>
  <c r="AO24" i="3"/>
  <c r="AO20" i="3"/>
  <c r="AO16" i="3"/>
  <c r="AO12" i="3"/>
  <c r="AO8" i="3"/>
  <c r="AO5" i="3"/>
  <c r="AF6" i="3" l="1"/>
  <c r="AG6" i="3"/>
  <c r="AH6" i="3"/>
  <c r="BK6" i="3" s="1"/>
  <c r="AF7" i="3"/>
  <c r="AG7" i="3"/>
  <c r="AH7" i="3"/>
  <c r="BK7" i="3" s="1"/>
  <c r="AF8" i="3"/>
  <c r="AG8" i="3"/>
  <c r="AH8" i="3"/>
  <c r="BK8" i="3" s="1"/>
  <c r="AF9" i="3"/>
  <c r="AG9" i="3"/>
  <c r="AH9" i="3"/>
  <c r="BK9" i="3" s="1"/>
  <c r="AF10" i="3"/>
  <c r="AG10" i="3"/>
  <c r="AH10" i="3"/>
  <c r="BK10" i="3" s="1"/>
  <c r="AF11" i="3"/>
  <c r="AG11" i="3"/>
  <c r="AH11" i="3"/>
  <c r="BK11" i="3" s="1"/>
  <c r="AF12" i="3"/>
  <c r="AG12" i="3"/>
  <c r="AH12" i="3"/>
  <c r="BK12" i="3" s="1"/>
  <c r="AF13" i="3"/>
  <c r="AG13" i="3"/>
  <c r="AH13" i="3"/>
  <c r="BK13" i="3" s="1"/>
  <c r="AF14" i="3"/>
  <c r="AG14" i="3"/>
  <c r="AH14" i="3"/>
  <c r="BK14" i="3" s="1"/>
  <c r="AF15" i="3"/>
  <c r="AG15" i="3"/>
  <c r="AH15" i="3"/>
  <c r="BK15" i="3" s="1"/>
  <c r="AF16" i="3"/>
  <c r="AG16" i="3"/>
  <c r="AH16" i="3"/>
  <c r="BK16" i="3" s="1"/>
  <c r="AF17" i="3"/>
  <c r="AG17" i="3"/>
  <c r="AH17" i="3"/>
  <c r="BK17" i="3" s="1"/>
  <c r="AF18" i="3"/>
  <c r="AG18" i="3"/>
  <c r="AH18" i="3"/>
  <c r="BK18" i="3" s="1"/>
  <c r="AF19" i="3"/>
  <c r="AG19" i="3"/>
  <c r="AH19" i="3"/>
  <c r="BK19" i="3" s="1"/>
  <c r="AF20" i="3"/>
  <c r="AG20" i="3"/>
  <c r="AH20" i="3"/>
  <c r="BK20" i="3" s="1"/>
  <c r="AF21" i="3"/>
  <c r="AG21" i="3"/>
  <c r="AH21" i="3"/>
  <c r="BK21" i="3" s="1"/>
  <c r="AF22" i="3"/>
  <c r="AG22" i="3"/>
  <c r="AH22" i="3"/>
  <c r="BK22" i="3" s="1"/>
  <c r="AF23" i="3"/>
  <c r="AG23" i="3"/>
  <c r="AH23" i="3"/>
  <c r="BK23" i="3" s="1"/>
  <c r="AF24" i="3"/>
  <c r="AG24" i="3"/>
  <c r="AH24" i="3"/>
  <c r="BK24" i="3" s="1"/>
  <c r="AF25" i="3"/>
  <c r="AG25" i="3"/>
  <c r="AH25" i="3"/>
  <c r="BK25" i="3" s="1"/>
  <c r="AF26" i="3"/>
  <c r="AG26" i="3"/>
  <c r="AH26" i="3"/>
  <c r="BK26" i="3" s="1"/>
  <c r="AF27" i="3"/>
  <c r="AG27" i="3"/>
  <c r="AH27" i="3"/>
  <c r="BK27" i="3" s="1"/>
  <c r="AF28" i="3"/>
  <c r="AG28" i="3"/>
  <c r="AH28" i="3"/>
  <c r="BK28" i="3" s="1"/>
  <c r="AF29" i="3"/>
  <c r="AG29" i="3"/>
  <c r="AH29" i="3"/>
  <c r="BK29" i="3" s="1"/>
  <c r="AF30" i="3"/>
  <c r="AG30" i="3"/>
  <c r="AH30" i="3"/>
  <c r="BK30" i="3" s="1"/>
  <c r="AF31" i="3"/>
  <c r="AG31" i="3"/>
  <c r="AH31" i="3"/>
  <c r="BK31" i="3" s="1"/>
  <c r="AF32" i="3"/>
  <c r="AG32" i="3"/>
  <c r="AH32" i="3"/>
  <c r="BK32" i="3" s="1"/>
  <c r="AF33" i="3"/>
  <c r="AG33" i="3"/>
  <c r="AH33" i="3"/>
  <c r="BK33" i="3" s="1"/>
  <c r="AF34" i="3"/>
  <c r="AG34" i="3"/>
  <c r="AH34" i="3"/>
  <c r="BK34" i="3" s="1"/>
  <c r="AF35" i="3"/>
  <c r="AG35" i="3"/>
  <c r="AH35" i="3"/>
  <c r="BK35" i="3" s="1"/>
  <c r="AF36" i="3"/>
  <c r="AG36" i="3"/>
  <c r="AH36" i="3"/>
  <c r="BK36" i="3" s="1"/>
  <c r="AF37" i="3"/>
  <c r="AG37" i="3"/>
  <c r="AH37" i="3"/>
  <c r="BK37" i="3" s="1"/>
  <c r="AF38" i="3"/>
  <c r="AG38" i="3"/>
  <c r="AH38" i="3"/>
  <c r="BK38" i="3" s="1"/>
  <c r="AF39" i="3"/>
  <c r="AG39" i="3"/>
  <c r="AH39" i="3"/>
  <c r="BK39" i="3" s="1"/>
  <c r="AF40" i="3"/>
  <c r="AG40" i="3"/>
  <c r="AH40" i="3"/>
  <c r="BK40" i="3" s="1"/>
  <c r="AF41" i="3"/>
  <c r="AG41" i="3"/>
  <c r="AH41" i="3"/>
  <c r="BK41" i="3" s="1"/>
  <c r="AF42" i="3"/>
  <c r="AG42" i="3"/>
  <c r="AH42" i="3"/>
  <c r="BK42" i="3" s="1"/>
  <c r="AF43" i="3"/>
  <c r="AG43" i="3"/>
  <c r="AH43" i="3"/>
  <c r="BK43" i="3" s="1"/>
  <c r="AF44" i="3"/>
  <c r="AG44" i="3"/>
  <c r="AH44" i="3"/>
  <c r="BK44" i="3" s="1"/>
  <c r="AF45" i="3"/>
  <c r="AG45" i="3"/>
  <c r="AH45" i="3"/>
  <c r="BK45" i="3" s="1"/>
  <c r="AF46" i="3"/>
  <c r="AG46" i="3"/>
  <c r="AH46" i="3"/>
  <c r="BK46" i="3" s="1"/>
  <c r="AF47" i="3"/>
  <c r="AG47" i="3"/>
  <c r="AH47" i="3"/>
  <c r="BK47" i="3" s="1"/>
  <c r="AF48" i="3"/>
  <c r="AG48" i="3"/>
  <c r="AH48" i="3"/>
  <c r="BK48" i="3" s="1"/>
  <c r="AF49" i="3"/>
  <c r="AG49" i="3"/>
  <c r="AH49" i="3"/>
  <c r="BK49" i="3" s="1"/>
  <c r="AF50" i="3"/>
  <c r="AG50" i="3"/>
  <c r="AH50" i="3"/>
  <c r="BK50" i="3" s="1"/>
  <c r="AF51" i="3"/>
  <c r="AG51" i="3"/>
  <c r="AH51" i="3"/>
  <c r="BK51" i="3" s="1"/>
  <c r="AF52" i="3"/>
  <c r="AG52" i="3"/>
  <c r="AH52" i="3"/>
  <c r="BK52" i="3" s="1"/>
  <c r="AF53" i="3"/>
  <c r="AG53" i="3"/>
  <c r="AH53" i="3"/>
  <c r="BK53" i="3" s="1"/>
  <c r="AF54" i="3"/>
  <c r="AG54" i="3"/>
  <c r="AH54" i="3"/>
  <c r="BK54" i="3" s="1"/>
  <c r="AF55" i="3"/>
  <c r="AG55" i="3"/>
  <c r="AH55" i="3"/>
  <c r="BK55" i="3" s="1"/>
  <c r="AF56" i="3"/>
  <c r="AG56" i="3"/>
  <c r="AH56" i="3"/>
  <c r="BK56" i="3" s="1"/>
  <c r="AF57" i="3"/>
  <c r="AG57" i="3"/>
  <c r="AH57" i="3"/>
  <c r="BK57" i="3" s="1"/>
  <c r="AF58" i="3"/>
  <c r="AG58" i="3"/>
  <c r="AH58" i="3"/>
  <c r="BK58" i="3" s="1"/>
  <c r="AF59" i="3"/>
  <c r="AG59" i="3"/>
  <c r="AH59" i="3"/>
  <c r="BK59" i="3" s="1"/>
  <c r="AF60" i="3"/>
  <c r="AG60" i="3"/>
  <c r="AH60" i="3"/>
  <c r="BK60" i="3" s="1"/>
  <c r="AF61" i="3"/>
  <c r="AG61" i="3"/>
  <c r="AH61" i="3"/>
  <c r="BK61" i="3" s="1"/>
  <c r="AF62" i="3"/>
  <c r="AG62" i="3"/>
  <c r="AH62" i="3"/>
  <c r="BK62" i="3" s="1"/>
  <c r="AF63" i="3"/>
  <c r="AG63" i="3"/>
  <c r="AH63" i="3"/>
  <c r="BK63" i="3" s="1"/>
  <c r="AF64" i="3"/>
  <c r="AG64" i="3"/>
  <c r="AH64" i="3"/>
  <c r="BK64" i="3" s="1"/>
  <c r="AF65" i="3"/>
  <c r="AG65" i="3"/>
  <c r="AH65" i="3"/>
  <c r="BK65" i="3" s="1"/>
  <c r="AF66" i="3"/>
  <c r="AG66" i="3"/>
  <c r="AH66" i="3"/>
  <c r="BK66" i="3" s="1"/>
  <c r="AF67" i="3"/>
  <c r="AG67" i="3"/>
  <c r="AH67" i="3"/>
  <c r="BK67" i="3" s="1"/>
  <c r="AF68" i="3"/>
  <c r="AG68" i="3"/>
  <c r="AH68" i="3"/>
  <c r="BK68" i="3" s="1"/>
  <c r="AF69" i="3"/>
  <c r="AG69" i="3"/>
  <c r="AH69" i="3"/>
  <c r="BK69" i="3" s="1"/>
  <c r="AF70" i="3"/>
  <c r="AG70" i="3"/>
  <c r="AH70" i="3"/>
  <c r="BK70" i="3" s="1"/>
  <c r="AF71" i="3"/>
  <c r="AG71" i="3"/>
  <c r="AH71" i="3"/>
  <c r="BK71" i="3" s="1"/>
  <c r="AF72" i="3"/>
  <c r="AG72" i="3"/>
  <c r="AH72" i="3"/>
  <c r="BK72" i="3" s="1"/>
  <c r="AF73" i="3"/>
  <c r="AG73" i="3"/>
  <c r="AH73" i="3"/>
  <c r="BK73" i="3" s="1"/>
  <c r="AF74" i="3"/>
  <c r="AG74" i="3"/>
  <c r="AH74" i="3"/>
  <c r="BK74" i="3" s="1"/>
  <c r="AF75" i="3"/>
  <c r="AG75" i="3"/>
  <c r="AH75" i="3"/>
  <c r="BK75" i="3" s="1"/>
  <c r="AF76" i="3"/>
  <c r="AG76" i="3"/>
  <c r="AH76" i="3"/>
  <c r="BK76" i="3" s="1"/>
  <c r="AF77" i="3"/>
  <c r="AG77" i="3"/>
  <c r="AH77" i="3"/>
  <c r="BK77" i="3" s="1"/>
  <c r="AF78" i="3"/>
  <c r="AG78" i="3"/>
  <c r="AH78" i="3"/>
  <c r="BK78" i="3" s="1"/>
  <c r="AF79" i="3"/>
  <c r="AG79" i="3"/>
  <c r="AH79" i="3"/>
  <c r="BK79" i="3" s="1"/>
  <c r="AF80" i="3"/>
  <c r="AG80" i="3"/>
  <c r="AH80" i="3"/>
  <c r="BK80" i="3" s="1"/>
  <c r="AF81" i="3"/>
  <c r="AG81" i="3"/>
  <c r="AH81" i="3"/>
  <c r="BK81" i="3" s="1"/>
  <c r="AF82" i="3"/>
  <c r="AG82" i="3"/>
  <c r="AH82" i="3"/>
  <c r="BK82" i="3" s="1"/>
  <c r="AF83" i="3"/>
  <c r="AG83" i="3"/>
  <c r="AH83" i="3"/>
  <c r="BK83" i="3" s="1"/>
  <c r="AF84" i="3"/>
  <c r="AG84" i="3"/>
  <c r="AH84" i="3"/>
  <c r="BK84" i="3" s="1"/>
  <c r="AF85" i="3"/>
  <c r="AG85" i="3"/>
  <c r="AH85" i="3"/>
  <c r="BK85" i="3" s="1"/>
  <c r="AF86" i="3"/>
  <c r="AG86" i="3"/>
  <c r="AH86" i="3"/>
  <c r="BK86" i="3" s="1"/>
  <c r="AF87" i="3"/>
  <c r="AG87" i="3"/>
  <c r="AH87" i="3"/>
  <c r="BK87" i="3" s="1"/>
  <c r="AF88" i="3"/>
  <c r="AG88" i="3"/>
  <c r="AH88" i="3"/>
  <c r="BK88" i="3" s="1"/>
  <c r="AF89" i="3"/>
  <c r="AG89" i="3"/>
  <c r="AH89" i="3"/>
  <c r="BK89" i="3" s="1"/>
  <c r="AF90" i="3"/>
  <c r="AG90" i="3"/>
  <c r="AH90" i="3"/>
  <c r="BK90" i="3" s="1"/>
  <c r="AF91" i="3"/>
  <c r="AG91" i="3"/>
  <c r="AH91" i="3"/>
  <c r="BK91" i="3" s="1"/>
  <c r="AF92" i="3"/>
  <c r="AG92" i="3"/>
  <c r="AH92" i="3"/>
  <c r="BK92" i="3" s="1"/>
  <c r="AF93" i="3"/>
  <c r="AG93" i="3"/>
  <c r="AH93" i="3"/>
  <c r="BK93" i="3" s="1"/>
  <c r="AF94" i="3"/>
  <c r="AG94" i="3"/>
  <c r="AH94" i="3"/>
  <c r="BK94" i="3" s="1"/>
  <c r="AF95" i="3"/>
  <c r="AG95" i="3"/>
  <c r="AH95" i="3"/>
  <c r="BK95" i="3" s="1"/>
  <c r="AF96" i="3"/>
  <c r="AG96" i="3"/>
  <c r="AH96" i="3"/>
  <c r="BK96" i="3" s="1"/>
  <c r="AF97" i="3"/>
  <c r="AG97" i="3"/>
  <c r="AH97" i="3"/>
  <c r="BK97" i="3" s="1"/>
  <c r="AF98" i="3"/>
  <c r="AG98" i="3"/>
  <c r="AH98" i="3"/>
  <c r="BK98" i="3" s="1"/>
  <c r="AF99" i="3"/>
  <c r="AG99" i="3"/>
  <c r="AH99" i="3"/>
  <c r="BK99" i="3" s="1"/>
  <c r="AF100" i="3"/>
  <c r="AG100" i="3"/>
  <c r="AH100" i="3"/>
  <c r="BK100" i="3" s="1"/>
  <c r="AF101" i="3"/>
  <c r="AG101" i="3"/>
  <c r="AH101" i="3"/>
  <c r="BK101" i="3" s="1"/>
  <c r="AF102" i="3"/>
  <c r="AG102" i="3"/>
  <c r="AH102" i="3"/>
  <c r="BK102" i="3" s="1"/>
  <c r="AF103" i="3"/>
  <c r="AG103" i="3"/>
  <c r="AH103" i="3"/>
  <c r="BK103" i="3" s="1"/>
  <c r="AF104" i="3"/>
  <c r="AG104" i="3"/>
  <c r="AH104" i="3"/>
  <c r="BK104" i="3" s="1"/>
  <c r="AF105" i="3"/>
  <c r="AG105" i="3"/>
  <c r="AH105" i="3"/>
  <c r="BK105" i="3" s="1"/>
  <c r="AF106" i="3"/>
  <c r="AG106" i="3"/>
  <c r="AH106" i="3"/>
  <c r="BK106" i="3" s="1"/>
  <c r="AF107" i="3"/>
  <c r="AG107" i="3"/>
  <c r="AH107" i="3"/>
  <c r="BK107" i="3" s="1"/>
  <c r="AF108" i="3"/>
  <c r="AG108" i="3"/>
  <c r="AH108" i="3"/>
  <c r="BK108" i="3" s="1"/>
  <c r="AF109" i="3"/>
  <c r="AG109" i="3"/>
  <c r="AH109" i="3"/>
  <c r="BK109" i="3" s="1"/>
  <c r="AF110" i="3"/>
  <c r="AG110" i="3"/>
  <c r="AH110" i="3"/>
  <c r="BK110" i="3" s="1"/>
  <c r="AF111" i="3"/>
  <c r="AG111" i="3"/>
  <c r="AH111" i="3"/>
  <c r="BK111" i="3" s="1"/>
  <c r="AF112" i="3"/>
  <c r="AG112" i="3"/>
  <c r="AH112" i="3"/>
  <c r="BK112" i="3" s="1"/>
  <c r="AF113" i="3"/>
  <c r="AG113" i="3"/>
  <c r="AH113" i="3"/>
  <c r="BK113" i="3" s="1"/>
  <c r="AF114" i="3"/>
  <c r="AG114" i="3"/>
  <c r="AH114" i="3"/>
  <c r="BK114" i="3" s="1"/>
  <c r="AF115" i="3"/>
  <c r="AG115" i="3"/>
  <c r="AH115" i="3"/>
  <c r="BK115" i="3" s="1"/>
  <c r="AF116" i="3"/>
  <c r="AG116" i="3"/>
  <c r="AH116" i="3"/>
  <c r="BK116" i="3" s="1"/>
  <c r="AF117" i="3"/>
  <c r="AG117" i="3"/>
  <c r="AH117" i="3"/>
  <c r="BK117" i="3" s="1"/>
  <c r="AF118" i="3"/>
  <c r="AG118" i="3"/>
  <c r="AH118" i="3"/>
  <c r="BK118" i="3" s="1"/>
  <c r="AF119" i="3"/>
  <c r="AG119" i="3"/>
  <c r="AH119" i="3"/>
  <c r="BK119" i="3" s="1"/>
  <c r="AF120" i="3"/>
  <c r="AG120" i="3"/>
  <c r="AH120" i="3"/>
  <c r="BK120" i="3" s="1"/>
  <c r="AF121" i="3"/>
  <c r="AG121" i="3"/>
  <c r="AH121" i="3"/>
  <c r="BK121" i="3" s="1"/>
  <c r="AF122" i="3"/>
  <c r="AG122" i="3"/>
  <c r="AH122" i="3"/>
  <c r="BK122" i="3" s="1"/>
  <c r="AF123" i="3"/>
  <c r="AG123" i="3"/>
  <c r="AH123" i="3"/>
  <c r="BK123" i="3" s="1"/>
  <c r="AF124" i="3"/>
  <c r="AG124" i="3"/>
  <c r="AH124" i="3"/>
  <c r="BK124" i="3" s="1"/>
  <c r="AF125" i="3"/>
  <c r="AG125" i="3"/>
  <c r="AH125" i="3"/>
  <c r="BK125" i="3" s="1"/>
  <c r="AF126" i="3"/>
  <c r="AG126" i="3"/>
  <c r="AH126" i="3"/>
  <c r="BK126" i="3" s="1"/>
  <c r="AF127" i="3"/>
  <c r="AG127" i="3"/>
  <c r="AH127" i="3"/>
  <c r="BK127" i="3" s="1"/>
  <c r="AF128" i="3"/>
  <c r="AG128" i="3"/>
  <c r="AH128" i="3"/>
  <c r="BK128" i="3" s="1"/>
  <c r="AF129" i="3"/>
  <c r="AG129" i="3"/>
  <c r="AH129" i="3"/>
  <c r="BK129" i="3" s="1"/>
  <c r="AF130" i="3"/>
  <c r="AG130" i="3"/>
  <c r="AH130" i="3"/>
  <c r="BK130" i="3" s="1"/>
  <c r="AF131" i="3"/>
  <c r="AG131" i="3"/>
  <c r="AH131" i="3"/>
  <c r="BK131" i="3" s="1"/>
  <c r="AF132" i="3"/>
  <c r="AG132" i="3"/>
  <c r="AH132" i="3"/>
  <c r="BK132" i="3" s="1"/>
  <c r="AF133" i="3"/>
  <c r="AG133" i="3"/>
  <c r="AH133" i="3"/>
  <c r="BK133" i="3" s="1"/>
  <c r="AF134" i="3"/>
  <c r="AG134" i="3"/>
  <c r="AH134" i="3"/>
  <c r="BK134" i="3" s="1"/>
  <c r="AF135" i="3"/>
  <c r="AG135" i="3"/>
  <c r="AH135" i="3"/>
  <c r="BK135" i="3" s="1"/>
  <c r="AF136" i="3"/>
  <c r="AG136" i="3"/>
  <c r="AH136" i="3"/>
  <c r="BK136" i="3" s="1"/>
  <c r="AF137" i="3"/>
  <c r="AG137" i="3"/>
  <c r="AH137" i="3"/>
  <c r="BK137" i="3" s="1"/>
  <c r="AF138" i="3"/>
  <c r="AG138" i="3"/>
  <c r="AH138" i="3"/>
  <c r="BK138" i="3" s="1"/>
  <c r="AF139" i="3"/>
  <c r="AG139" i="3"/>
  <c r="AH139" i="3"/>
  <c r="BK139" i="3" s="1"/>
  <c r="AF140" i="3"/>
  <c r="AG140" i="3"/>
  <c r="AH140" i="3"/>
  <c r="BK140" i="3" s="1"/>
  <c r="AF141" i="3"/>
  <c r="AG141" i="3"/>
  <c r="AH141" i="3"/>
  <c r="BK141" i="3" s="1"/>
  <c r="AF142" i="3"/>
  <c r="AG142" i="3"/>
  <c r="AH142" i="3"/>
  <c r="BK142" i="3" s="1"/>
  <c r="AF143" i="3"/>
  <c r="AG143" i="3"/>
  <c r="AH143" i="3"/>
  <c r="BK143" i="3" s="1"/>
  <c r="AF144" i="3"/>
  <c r="AG144" i="3"/>
  <c r="AH144" i="3"/>
  <c r="BK144" i="3" s="1"/>
  <c r="AF145" i="3"/>
  <c r="AG145" i="3"/>
  <c r="AH145" i="3"/>
  <c r="BK145" i="3" s="1"/>
  <c r="AF146" i="3"/>
  <c r="AG146" i="3"/>
  <c r="AH146" i="3"/>
  <c r="BK146" i="3" s="1"/>
  <c r="AF147" i="3"/>
  <c r="AG147" i="3"/>
  <c r="AH147" i="3"/>
  <c r="BK147" i="3" s="1"/>
  <c r="AF148" i="3"/>
  <c r="AG148" i="3"/>
  <c r="AH148" i="3"/>
  <c r="BK148" i="3" s="1"/>
  <c r="AF149" i="3"/>
  <c r="AG149" i="3"/>
  <c r="AH149" i="3"/>
  <c r="BK149" i="3" s="1"/>
  <c r="AF150" i="3"/>
  <c r="AG150" i="3"/>
  <c r="AH150" i="3"/>
  <c r="BK150" i="3" s="1"/>
  <c r="AF151" i="3"/>
  <c r="AG151" i="3"/>
  <c r="AH151" i="3"/>
  <c r="BK151" i="3" s="1"/>
  <c r="AF152" i="3"/>
  <c r="AG152" i="3"/>
  <c r="AH152" i="3"/>
  <c r="BK152" i="3" s="1"/>
  <c r="AF153" i="3"/>
  <c r="AG153" i="3"/>
  <c r="AH153" i="3"/>
  <c r="BK153" i="3" s="1"/>
  <c r="AF154" i="3"/>
  <c r="AG154" i="3"/>
  <c r="AH154" i="3"/>
  <c r="BK154" i="3" s="1"/>
  <c r="AF155" i="3"/>
  <c r="AG155" i="3"/>
  <c r="AH155" i="3"/>
  <c r="BK155" i="3" s="1"/>
  <c r="AF156" i="3"/>
  <c r="AG156" i="3"/>
  <c r="AH156" i="3"/>
  <c r="BK156" i="3" s="1"/>
  <c r="AF157" i="3"/>
  <c r="AG157" i="3"/>
  <c r="AH157" i="3"/>
  <c r="BK157" i="3" s="1"/>
  <c r="AF158" i="3"/>
  <c r="AG158" i="3"/>
  <c r="AH158" i="3"/>
  <c r="BK158" i="3" s="1"/>
  <c r="AF159" i="3"/>
  <c r="AG159" i="3"/>
  <c r="AH159" i="3"/>
  <c r="BK159" i="3" s="1"/>
  <c r="AF160" i="3"/>
  <c r="AG160" i="3"/>
  <c r="AH160" i="3"/>
  <c r="BK160" i="3" s="1"/>
  <c r="AF161" i="3"/>
  <c r="AG161" i="3"/>
  <c r="AH161" i="3"/>
  <c r="BK161" i="3" s="1"/>
  <c r="AF162" i="3"/>
  <c r="AG162" i="3"/>
  <c r="AH162" i="3"/>
  <c r="BK162" i="3" s="1"/>
  <c r="AF163" i="3"/>
  <c r="AG163" i="3"/>
  <c r="AH163" i="3"/>
  <c r="BK163" i="3" s="1"/>
  <c r="AF164" i="3"/>
  <c r="AG164" i="3"/>
  <c r="AH164" i="3"/>
  <c r="BK164" i="3" s="1"/>
  <c r="AF165" i="3"/>
  <c r="AG165" i="3"/>
  <c r="AH165" i="3"/>
  <c r="BK165" i="3" s="1"/>
  <c r="AF166" i="3"/>
  <c r="AG166" i="3"/>
  <c r="AH166" i="3"/>
  <c r="BK166" i="3" s="1"/>
  <c r="AF167" i="3"/>
  <c r="AG167" i="3"/>
  <c r="AH167" i="3"/>
  <c r="BK167" i="3" s="1"/>
  <c r="AF168" i="3"/>
  <c r="AG168" i="3"/>
  <c r="AH168" i="3"/>
  <c r="BK168" i="3" s="1"/>
  <c r="AF169" i="3"/>
  <c r="AG169" i="3"/>
  <c r="AH169" i="3"/>
  <c r="BK169" i="3" s="1"/>
  <c r="AF170" i="3"/>
  <c r="AG170" i="3"/>
  <c r="AH170" i="3"/>
  <c r="BK170" i="3" s="1"/>
  <c r="AF171" i="3"/>
  <c r="AG171" i="3"/>
  <c r="AH171" i="3"/>
  <c r="BK171" i="3" s="1"/>
  <c r="AF172" i="3"/>
  <c r="AG172" i="3"/>
  <c r="AH172" i="3"/>
  <c r="BK172" i="3" s="1"/>
  <c r="AF173" i="3"/>
  <c r="AG173" i="3"/>
  <c r="AH173" i="3"/>
  <c r="BK173" i="3" s="1"/>
  <c r="AF174" i="3"/>
  <c r="AG174" i="3"/>
  <c r="AH174" i="3"/>
  <c r="BK174" i="3" s="1"/>
  <c r="AF175" i="3"/>
  <c r="AG175" i="3"/>
  <c r="AH175" i="3"/>
  <c r="BK175" i="3" s="1"/>
  <c r="AF176" i="3"/>
  <c r="AG176" i="3"/>
  <c r="AH176" i="3"/>
  <c r="BK176" i="3" s="1"/>
  <c r="AF177" i="3"/>
  <c r="AG177" i="3"/>
  <c r="AH177" i="3"/>
  <c r="BK177" i="3" s="1"/>
  <c r="AF178" i="3"/>
  <c r="AG178" i="3"/>
  <c r="AH178" i="3"/>
  <c r="BK178" i="3" s="1"/>
  <c r="AF179" i="3"/>
  <c r="AG179" i="3"/>
  <c r="AH179" i="3"/>
  <c r="BK179" i="3" s="1"/>
  <c r="AF180" i="3"/>
  <c r="AG180" i="3"/>
  <c r="AH180" i="3"/>
  <c r="BK180" i="3" s="1"/>
  <c r="AF181" i="3"/>
  <c r="AG181" i="3"/>
  <c r="AH181" i="3"/>
  <c r="BK181" i="3" s="1"/>
  <c r="AF182" i="3"/>
  <c r="AG182" i="3"/>
  <c r="AH182" i="3"/>
  <c r="BK182" i="3" s="1"/>
  <c r="AF183" i="3"/>
  <c r="AG183" i="3"/>
  <c r="AH183" i="3"/>
  <c r="BK183" i="3" s="1"/>
  <c r="AF184" i="3"/>
  <c r="AG184" i="3"/>
  <c r="AH184" i="3"/>
  <c r="BK184" i="3" s="1"/>
  <c r="AF185" i="3"/>
  <c r="AG185" i="3"/>
  <c r="AH185" i="3"/>
  <c r="BK185" i="3" s="1"/>
  <c r="AF186" i="3"/>
  <c r="AG186" i="3"/>
  <c r="AH186" i="3"/>
  <c r="BK186" i="3" s="1"/>
  <c r="AF187" i="3"/>
  <c r="AG187" i="3"/>
  <c r="AH187" i="3"/>
  <c r="BK187" i="3" s="1"/>
  <c r="AF188" i="3"/>
  <c r="AG188" i="3"/>
  <c r="AH188" i="3"/>
  <c r="BK188" i="3" s="1"/>
  <c r="AF189" i="3"/>
  <c r="AG189" i="3"/>
  <c r="AH189" i="3"/>
  <c r="BK189" i="3" s="1"/>
  <c r="AF190" i="3"/>
  <c r="AG190" i="3"/>
  <c r="AH190" i="3"/>
  <c r="BK190" i="3" s="1"/>
  <c r="AF191" i="3"/>
  <c r="AG191" i="3"/>
  <c r="AH191" i="3"/>
  <c r="BK191" i="3" s="1"/>
  <c r="AF192" i="3"/>
  <c r="AG192" i="3"/>
  <c r="AH192" i="3"/>
  <c r="BK192" i="3" s="1"/>
  <c r="AF193" i="3"/>
  <c r="AG193" i="3"/>
  <c r="AH193" i="3"/>
  <c r="BK193" i="3" s="1"/>
  <c r="AF194" i="3"/>
  <c r="AG194" i="3"/>
  <c r="AH194" i="3"/>
  <c r="BK194" i="3" s="1"/>
  <c r="AF195" i="3"/>
  <c r="AG195" i="3"/>
  <c r="AH195" i="3"/>
  <c r="BK195" i="3" s="1"/>
  <c r="AF196" i="3"/>
  <c r="AG196" i="3"/>
  <c r="AH196" i="3"/>
  <c r="BK196" i="3" s="1"/>
  <c r="AF197" i="3"/>
  <c r="AG197" i="3"/>
  <c r="AH197" i="3"/>
  <c r="BK197" i="3" s="1"/>
  <c r="AF198" i="3"/>
  <c r="AG198" i="3"/>
  <c r="AH198" i="3"/>
  <c r="BK198" i="3" s="1"/>
  <c r="AF199" i="3"/>
  <c r="AG199" i="3"/>
  <c r="AH199" i="3"/>
  <c r="BK199" i="3" s="1"/>
  <c r="AF200" i="3"/>
  <c r="AG200" i="3"/>
  <c r="AH200" i="3"/>
  <c r="BK200" i="3" s="1"/>
  <c r="AF201" i="3"/>
  <c r="AG201" i="3"/>
  <c r="AH201" i="3"/>
  <c r="BK201" i="3" s="1"/>
  <c r="AF202" i="3"/>
  <c r="AG202" i="3"/>
  <c r="AH202" i="3"/>
  <c r="BK202" i="3" s="1"/>
  <c r="AF203" i="3"/>
  <c r="AG203" i="3"/>
  <c r="AH203" i="3"/>
  <c r="BK203" i="3" s="1"/>
  <c r="AF204" i="3"/>
  <c r="AG204" i="3"/>
  <c r="AH204" i="3"/>
  <c r="BK204" i="3" s="1"/>
  <c r="AF5" i="3"/>
  <c r="AG5" i="3"/>
  <c r="AH5" i="3"/>
  <c r="AL6" i="3"/>
  <c r="AL7" i="3"/>
  <c r="AL8" i="3"/>
  <c r="AL9" i="3"/>
  <c r="AL10" i="3"/>
  <c r="AL11" i="3"/>
  <c r="AL12" i="3"/>
  <c r="AL13" i="3"/>
  <c r="AL14" i="3"/>
  <c r="AL15" i="3"/>
  <c r="AL16" i="3"/>
  <c r="AL17" i="3"/>
  <c r="AL18" i="3"/>
  <c r="AL19" i="3"/>
  <c r="AL20" i="3"/>
  <c r="AL21" i="3"/>
  <c r="AL22" i="3"/>
  <c r="AL23" i="3"/>
  <c r="AL24" i="3"/>
  <c r="AL25" i="3"/>
  <c r="AL26" i="3"/>
  <c r="AL27" i="3"/>
  <c r="AL28" i="3"/>
  <c r="AL29" i="3"/>
  <c r="AL30" i="3"/>
  <c r="AL31" i="3"/>
  <c r="AL32" i="3"/>
  <c r="AL33" i="3"/>
  <c r="AL34" i="3"/>
  <c r="AL35" i="3"/>
  <c r="AL36" i="3"/>
  <c r="AL37" i="3"/>
  <c r="AL38" i="3"/>
  <c r="AL39" i="3"/>
  <c r="AL40" i="3"/>
  <c r="AL41" i="3"/>
  <c r="AL42" i="3"/>
  <c r="AL43" i="3"/>
  <c r="AL44" i="3"/>
  <c r="AL45" i="3"/>
  <c r="AL46" i="3"/>
  <c r="AL47" i="3"/>
  <c r="AL48" i="3"/>
  <c r="AL49" i="3"/>
  <c r="AL50" i="3"/>
  <c r="AL51" i="3"/>
  <c r="AL52" i="3"/>
  <c r="AL53" i="3"/>
  <c r="AL54" i="3"/>
  <c r="AL55" i="3"/>
  <c r="AL56" i="3"/>
  <c r="AL57" i="3"/>
  <c r="AL58" i="3"/>
  <c r="AL59" i="3"/>
  <c r="AL60" i="3"/>
  <c r="AL61" i="3"/>
  <c r="AL62" i="3"/>
  <c r="AL63" i="3"/>
  <c r="AL64" i="3"/>
  <c r="AL65" i="3"/>
  <c r="AL66" i="3"/>
  <c r="AL67" i="3"/>
  <c r="AL68" i="3"/>
  <c r="AL69" i="3"/>
  <c r="AL70" i="3"/>
  <c r="AL71" i="3"/>
  <c r="AL72" i="3"/>
  <c r="AL73" i="3"/>
  <c r="AL74" i="3"/>
  <c r="AL75" i="3"/>
  <c r="AL76" i="3"/>
  <c r="AL77" i="3"/>
  <c r="AL78" i="3"/>
  <c r="AL79" i="3"/>
  <c r="AL80" i="3"/>
  <c r="AL81" i="3"/>
  <c r="AL82" i="3"/>
  <c r="AL83" i="3"/>
  <c r="AL84" i="3"/>
  <c r="AL85" i="3"/>
  <c r="AL86" i="3"/>
  <c r="AL87" i="3"/>
  <c r="AL88" i="3"/>
  <c r="AL89" i="3"/>
  <c r="AL90" i="3"/>
  <c r="AL91" i="3"/>
  <c r="AL92" i="3"/>
  <c r="AL93" i="3"/>
  <c r="AL94" i="3"/>
  <c r="AL95" i="3"/>
  <c r="AL96" i="3"/>
  <c r="AL97" i="3"/>
  <c r="AL98" i="3"/>
  <c r="AL99" i="3"/>
  <c r="AL100" i="3"/>
  <c r="AL101" i="3"/>
  <c r="AL102" i="3"/>
  <c r="AL103" i="3"/>
  <c r="AL104" i="3"/>
  <c r="AL105" i="3"/>
  <c r="AL106" i="3"/>
  <c r="AL107" i="3"/>
  <c r="AL108" i="3"/>
  <c r="AL109" i="3"/>
  <c r="AL110" i="3"/>
  <c r="AL111" i="3"/>
  <c r="AL112" i="3"/>
  <c r="AL113" i="3"/>
  <c r="AL114" i="3"/>
  <c r="AL115" i="3"/>
  <c r="AL116" i="3"/>
  <c r="AL117" i="3"/>
  <c r="AL118" i="3"/>
  <c r="AL119" i="3"/>
  <c r="AL120" i="3"/>
  <c r="AL121" i="3"/>
  <c r="AL122" i="3"/>
  <c r="AL123" i="3"/>
  <c r="AL124" i="3"/>
  <c r="AL125" i="3"/>
  <c r="AL126" i="3"/>
  <c r="AL127" i="3"/>
  <c r="AL128" i="3"/>
  <c r="AL129" i="3"/>
  <c r="AL130" i="3"/>
  <c r="AL131" i="3"/>
  <c r="AL132" i="3"/>
  <c r="AL133" i="3"/>
  <c r="AL134" i="3"/>
  <c r="AL135" i="3"/>
  <c r="AL136" i="3"/>
  <c r="AL137" i="3"/>
  <c r="AL138" i="3"/>
  <c r="AL139" i="3"/>
  <c r="AL140" i="3"/>
  <c r="AL141" i="3"/>
  <c r="AL142" i="3"/>
  <c r="AL143" i="3"/>
  <c r="AL144" i="3"/>
  <c r="AL145" i="3"/>
  <c r="AL146" i="3"/>
  <c r="AL147" i="3"/>
  <c r="AL148" i="3"/>
  <c r="AL149" i="3"/>
  <c r="AL150" i="3"/>
  <c r="AL151" i="3"/>
  <c r="AL152" i="3"/>
  <c r="AL153" i="3"/>
  <c r="AL154" i="3"/>
  <c r="AL155" i="3"/>
  <c r="AL156" i="3"/>
  <c r="AL157" i="3"/>
  <c r="AL158" i="3"/>
  <c r="AL159" i="3"/>
  <c r="AL160" i="3"/>
  <c r="AL161" i="3"/>
  <c r="AL162" i="3"/>
  <c r="AL163" i="3"/>
  <c r="AL164" i="3"/>
  <c r="AL165" i="3"/>
  <c r="AL166" i="3"/>
  <c r="AL167" i="3"/>
  <c r="AL168" i="3"/>
  <c r="AL169" i="3"/>
  <c r="AL170" i="3"/>
  <c r="AL171" i="3"/>
  <c r="AL172" i="3"/>
  <c r="AL173" i="3"/>
  <c r="AL174" i="3"/>
  <c r="AL175" i="3"/>
  <c r="AL176" i="3"/>
  <c r="AL177" i="3"/>
  <c r="AL178" i="3"/>
  <c r="AL179" i="3"/>
  <c r="AL180" i="3"/>
  <c r="AL181" i="3"/>
  <c r="AL182" i="3"/>
  <c r="AL183" i="3"/>
  <c r="AL184" i="3"/>
  <c r="AL185" i="3"/>
  <c r="AL186" i="3"/>
  <c r="AL187" i="3"/>
  <c r="AL188" i="3"/>
  <c r="AL189" i="3"/>
  <c r="AL190" i="3"/>
  <c r="AL191" i="3"/>
  <c r="AL192" i="3"/>
  <c r="AL193" i="3"/>
  <c r="AL194" i="3"/>
  <c r="AL195" i="3"/>
  <c r="AL196" i="3"/>
  <c r="AL197" i="3"/>
  <c r="AL198" i="3"/>
  <c r="AL199" i="3"/>
  <c r="AL200" i="3"/>
  <c r="AL201" i="3"/>
  <c r="AL202" i="3"/>
  <c r="AL203" i="3"/>
  <c r="AL204" i="3"/>
  <c r="AL5" i="3"/>
  <c r="AQ6" i="3"/>
  <c r="AS6" i="3"/>
  <c r="AT6" i="3"/>
  <c r="AQ7" i="3"/>
  <c r="AS7" i="3"/>
  <c r="AT7" i="3"/>
  <c r="AQ8" i="3"/>
  <c r="AS8" i="3"/>
  <c r="AT8" i="3"/>
  <c r="AQ9" i="3"/>
  <c r="AS9" i="3"/>
  <c r="AT9" i="3"/>
  <c r="AQ10" i="3"/>
  <c r="AS10" i="3"/>
  <c r="AT10" i="3"/>
  <c r="AQ11" i="3"/>
  <c r="AS11" i="3"/>
  <c r="AT11" i="3"/>
  <c r="AQ12" i="3"/>
  <c r="AS12" i="3"/>
  <c r="AT12" i="3"/>
  <c r="AQ13" i="3"/>
  <c r="AS13" i="3"/>
  <c r="AT13" i="3"/>
  <c r="AQ14" i="3"/>
  <c r="AS14" i="3"/>
  <c r="AT14" i="3"/>
  <c r="AQ15" i="3"/>
  <c r="AS15" i="3"/>
  <c r="AT15" i="3"/>
  <c r="AQ16" i="3"/>
  <c r="AS16" i="3"/>
  <c r="AT16" i="3"/>
  <c r="AQ17" i="3"/>
  <c r="AS17" i="3"/>
  <c r="AT17" i="3"/>
  <c r="AQ18" i="3"/>
  <c r="AS18" i="3"/>
  <c r="AT18" i="3"/>
  <c r="AQ19" i="3"/>
  <c r="AS19" i="3"/>
  <c r="AT19" i="3"/>
  <c r="AQ20" i="3"/>
  <c r="AS20" i="3"/>
  <c r="AT20" i="3"/>
  <c r="AQ21" i="3"/>
  <c r="AS21" i="3"/>
  <c r="AT21" i="3"/>
  <c r="AQ22" i="3"/>
  <c r="AS22" i="3"/>
  <c r="AT22" i="3"/>
  <c r="AQ23" i="3"/>
  <c r="AS23" i="3"/>
  <c r="AT23" i="3"/>
  <c r="AQ24" i="3"/>
  <c r="AS24" i="3"/>
  <c r="AT24" i="3"/>
  <c r="AQ25" i="3"/>
  <c r="AS25" i="3"/>
  <c r="AT25" i="3"/>
  <c r="AQ26" i="3"/>
  <c r="AS26" i="3"/>
  <c r="AT26" i="3"/>
  <c r="AQ27" i="3"/>
  <c r="AS27" i="3"/>
  <c r="AT27" i="3"/>
  <c r="AQ28" i="3"/>
  <c r="AS28" i="3"/>
  <c r="AT28" i="3"/>
  <c r="AQ29" i="3"/>
  <c r="AS29" i="3"/>
  <c r="AT29" i="3"/>
  <c r="AQ30" i="3"/>
  <c r="AS30" i="3"/>
  <c r="AT30" i="3"/>
  <c r="AQ31" i="3"/>
  <c r="AS31" i="3"/>
  <c r="AT31" i="3"/>
  <c r="AQ32" i="3"/>
  <c r="AS32" i="3"/>
  <c r="AT32" i="3"/>
  <c r="AQ33" i="3"/>
  <c r="AS33" i="3"/>
  <c r="AT33" i="3"/>
  <c r="AQ34" i="3"/>
  <c r="AS34" i="3"/>
  <c r="AT34" i="3"/>
  <c r="AQ35" i="3"/>
  <c r="AS35" i="3"/>
  <c r="AT35" i="3"/>
  <c r="AQ36" i="3"/>
  <c r="AS36" i="3"/>
  <c r="AT36" i="3"/>
  <c r="AQ37" i="3"/>
  <c r="AS37" i="3"/>
  <c r="AT37" i="3"/>
  <c r="AQ38" i="3"/>
  <c r="AS38" i="3"/>
  <c r="AT38" i="3"/>
  <c r="AQ39" i="3"/>
  <c r="AS39" i="3"/>
  <c r="AT39" i="3"/>
  <c r="AQ40" i="3"/>
  <c r="AS40" i="3"/>
  <c r="AT40" i="3"/>
  <c r="AQ41" i="3"/>
  <c r="AS41" i="3"/>
  <c r="AT41" i="3"/>
  <c r="AQ42" i="3"/>
  <c r="AS42" i="3"/>
  <c r="AT42" i="3"/>
  <c r="AQ43" i="3"/>
  <c r="AS43" i="3"/>
  <c r="AT43" i="3"/>
  <c r="AQ44" i="3"/>
  <c r="AS44" i="3"/>
  <c r="AT44" i="3"/>
  <c r="AQ45" i="3"/>
  <c r="AS45" i="3"/>
  <c r="AT45" i="3"/>
  <c r="AQ46" i="3"/>
  <c r="AS46" i="3"/>
  <c r="AT46" i="3"/>
  <c r="AQ47" i="3"/>
  <c r="AS47" i="3"/>
  <c r="AT47" i="3"/>
  <c r="AQ48" i="3"/>
  <c r="AS48" i="3"/>
  <c r="AT48" i="3"/>
  <c r="AQ49" i="3"/>
  <c r="AS49" i="3"/>
  <c r="AT49" i="3"/>
  <c r="AQ50" i="3"/>
  <c r="AS50" i="3"/>
  <c r="AT50" i="3"/>
  <c r="AQ51" i="3"/>
  <c r="AS51" i="3"/>
  <c r="AT51" i="3"/>
  <c r="AQ52" i="3"/>
  <c r="AS52" i="3"/>
  <c r="AT52" i="3"/>
  <c r="AQ53" i="3"/>
  <c r="AS53" i="3"/>
  <c r="AT53" i="3"/>
  <c r="AQ54" i="3"/>
  <c r="AS54" i="3"/>
  <c r="AT54" i="3"/>
  <c r="AQ55" i="3"/>
  <c r="AS55" i="3"/>
  <c r="AT55" i="3"/>
  <c r="AQ56" i="3"/>
  <c r="AS56" i="3"/>
  <c r="AT56" i="3"/>
  <c r="AQ57" i="3"/>
  <c r="AS57" i="3"/>
  <c r="AT57" i="3"/>
  <c r="AQ58" i="3"/>
  <c r="AS58" i="3"/>
  <c r="AT58" i="3"/>
  <c r="AQ59" i="3"/>
  <c r="AS59" i="3"/>
  <c r="AT59" i="3"/>
  <c r="AQ60" i="3"/>
  <c r="AS60" i="3"/>
  <c r="AT60" i="3"/>
  <c r="AQ61" i="3"/>
  <c r="AS61" i="3"/>
  <c r="AT61" i="3"/>
  <c r="AQ62" i="3"/>
  <c r="AS62" i="3"/>
  <c r="AT62" i="3"/>
  <c r="AQ63" i="3"/>
  <c r="AS63" i="3"/>
  <c r="AT63" i="3"/>
  <c r="AQ64" i="3"/>
  <c r="AS64" i="3"/>
  <c r="AT64" i="3"/>
  <c r="AQ65" i="3"/>
  <c r="AS65" i="3"/>
  <c r="AT65" i="3"/>
  <c r="AQ66" i="3"/>
  <c r="AS66" i="3"/>
  <c r="AT66" i="3"/>
  <c r="AQ67" i="3"/>
  <c r="AS67" i="3"/>
  <c r="AT67" i="3"/>
  <c r="AQ68" i="3"/>
  <c r="AS68" i="3"/>
  <c r="AT68" i="3"/>
  <c r="AQ69" i="3"/>
  <c r="AS69" i="3"/>
  <c r="AT69" i="3"/>
  <c r="AQ70" i="3"/>
  <c r="AS70" i="3"/>
  <c r="AT70" i="3"/>
  <c r="AQ71" i="3"/>
  <c r="AS71" i="3"/>
  <c r="AT71" i="3"/>
  <c r="AQ72" i="3"/>
  <c r="AS72" i="3"/>
  <c r="AT72" i="3"/>
  <c r="AQ73" i="3"/>
  <c r="AS73" i="3"/>
  <c r="AT73" i="3"/>
  <c r="AQ74" i="3"/>
  <c r="AS74" i="3"/>
  <c r="AT74" i="3"/>
  <c r="AQ75" i="3"/>
  <c r="AS75" i="3"/>
  <c r="AT75" i="3"/>
  <c r="AQ76" i="3"/>
  <c r="AS76" i="3"/>
  <c r="AT76" i="3"/>
  <c r="AQ77" i="3"/>
  <c r="AS77" i="3"/>
  <c r="AT77" i="3"/>
  <c r="AQ78" i="3"/>
  <c r="AS78" i="3"/>
  <c r="AT78" i="3"/>
  <c r="AQ79" i="3"/>
  <c r="AS79" i="3"/>
  <c r="AT79" i="3"/>
  <c r="AQ80" i="3"/>
  <c r="AS80" i="3"/>
  <c r="AT80" i="3"/>
  <c r="AQ81" i="3"/>
  <c r="AS81" i="3"/>
  <c r="AT81" i="3"/>
  <c r="AQ82" i="3"/>
  <c r="AS82" i="3"/>
  <c r="AT82" i="3"/>
  <c r="AQ83" i="3"/>
  <c r="AS83" i="3"/>
  <c r="AT83" i="3"/>
  <c r="AQ84" i="3"/>
  <c r="AS84" i="3"/>
  <c r="AT84" i="3"/>
  <c r="AQ85" i="3"/>
  <c r="AS85" i="3"/>
  <c r="AT85" i="3"/>
  <c r="AQ86" i="3"/>
  <c r="AS86" i="3"/>
  <c r="AT86" i="3"/>
  <c r="AQ87" i="3"/>
  <c r="AS87" i="3"/>
  <c r="AT87" i="3"/>
  <c r="AQ88" i="3"/>
  <c r="AS88" i="3"/>
  <c r="AT88" i="3"/>
  <c r="AQ89" i="3"/>
  <c r="AS89" i="3"/>
  <c r="AT89" i="3"/>
  <c r="AQ90" i="3"/>
  <c r="AS90" i="3"/>
  <c r="AT90" i="3"/>
  <c r="AQ91" i="3"/>
  <c r="AS91" i="3"/>
  <c r="AT91" i="3"/>
  <c r="AQ92" i="3"/>
  <c r="AS92" i="3"/>
  <c r="AT92" i="3"/>
  <c r="AQ93" i="3"/>
  <c r="AS93" i="3"/>
  <c r="AT93" i="3"/>
  <c r="AQ94" i="3"/>
  <c r="AS94" i="3"/>
  <c r="AT94" i="3"/>
  <c r="AQ95" i="3"/>
  <c r="AS95" i="3"/>
  <c r="AT95" i="3"/>
  <c r="AQ96" i="3"/>
  <c r="AS96" i="3"/>
  <c r="AT96" i="3"/>
  <c r="AQ97" i="3"/>
  <c r="AS97" i="3"/>
  <c r="AT97" i="3"/>
  <c r="AQ98" i="3"/>
  <c r="AS98" i="3"/>
  <c r="AT98" i="3"/>
  <c r="AQ99" i="3"/>
  <c r="AS99" i="3"/>
  <c r="AT99" i="3"/>
  <c r="AQ100" i="3"/>
  <c r="AS100" i="3"/>
  <c r="AT100" i="3"/>
  <c r="AQ101" i="3"/>
  <c r="AS101" i="3"/>
  <c r="AT101" i="3"/>
  <c r="AQ102" i="3"/>
  <c r="AS102" i="3"/>
  <c r="AT102" i="3"/>
  <c r="AQ103" i="3"/>
  <c r="AS103" i="3"/>
  <c r="AT103" i="3"/>
  <c r="AQ104" i="3"/>
  <c r="AS104" i="3"/>
  <c r="AT104" i="3"/>
  <c r="AQ105" i="3"/>
  <c r="AS105" i="3"/>
  <c r="AT105" i="3"/>
  <c r="AQ106" i="3"/>
  <c r="AS106" i="3"/>
  <c r="AT106" i="3"/>
  <c r="AQ107" i="3"/>
  <c r="AS107" i="3"/>
  <c r="AT107" i="3"/>
  <c r="AQ108" i="3"/>
  <c r="AS108" i="3"/>
  <c r="AT108" i="3"/>
  <c r="AQ109" i="3"/>
  <c r="AS109" i="3"/>
  <c r="AT109" i="3"/>
  <c r="AQ110" i="3"/>
  <c r="AS110" i="3"/>
  <c r="AT110" i="3"/>
  <c r="AQ111" i="3"/>
  <c r="AS111" i="3"/>
  <c r="AT111" i="3"/>
  <c r="AQ112" i="3"/>
  <c r="AS112" i="3"/>
  <c r="AT112" i="3"/>
  <c r="AQ113" i="3"/>
  <c r="AS113" i="3"/>
  <c r="AT113" i="3"/>
  <c r="AQ114" i="3"/>
  <c r="AS114" i="3"/>
  <c r="AT114" i="3"/>
  <c r="AQ115" i="3"/>
  <c r="AS115" i="3"/>
  <c r="AT115" i="3"/>
  <c r="AQ116" i="3"/>
  <c r="AS116" i="3"/>
  <c r="AT116" i="3"/>
  <c r="AQ117" i="3"/>
  <c r="AS117" i="3"/>
  <c r="AT117" i="3"/>
  <c r="AQ118" i="3"/>
  <c r="AS118" i="3"/>
  <c r="AT118" i="3"/>
  <c r="AQ119" i="3"/>
  <c r="AS119" i="3"/>
  <c r="AT119" i="3"/>
  <c r="AQ120" i="3"/>
  <c r="AS120" i="3"/>
  <c r="AT120" i="3"/>
  <c r="AQ121" i="3"/>
  <c r="AS121" i="3"/>
  <c r="AT121" i="3"/>
  <c r="AQ122" i="3"/>
  <c r="AS122" i="3"/>
  <c r="AT122" i="3"/>
  <c r="AQ123" i="3"/>
  <c r="AS123" i="3"/>
  <c r="AT123" i="3"/>
  <c r="AQ124" i="3"/>
  <c r="AS124" i="3"/>
  <c r="AT124" i="3"/>
  <c r="AQ125" i="3"/>
  <c r="AS125" i="3"/>
  <c r="AT125" i="3"/>
  <c r="AQ126" i="3"/>
  <c r="AS126" i="3"/>
  <c r="AT126" i="3"/>
  <c r="AQ127" i="3"/>
  <c r="AS127" i="3"/>
  <c r="AT127" i="3"/>
  <c r="AQ128" i="3"/>
  <c r="AS128" i="3"/>
  <c r="AT128" i="3"/>
  <c r="AQ129" i="3"/>
  <c r="AS129" i="3"/>
  <c r="AT129" i="3"/>
  <c r="AQ130" i="3"/>
  <c r="AS130" i="3"/>
  <c r="AT130" i="3"/>
  <c r="AQ131" i="3"/>
  <c r="AS131" i="3"/>
  <c r="AT131" i="3"/>
  <c r="AQ132" i="3"/>
  <c r="AS132" i="3"/>
  <c r="AT132" i="3"/>
  <c r="AQ133" i="3"/>
  <c r="AS133" i="3"/>
  <c r="AT133" i="3"/>
  <c r="AQ134" i="3"/>
  <c r="AS134" i="3"/>
  <c r="AT134" i="3"/>
  <c r="AQ135" i="3"/>
  <c r="AS135" i="3"/>
  <c r="AT135" i="3"/>
  <c r="AQ136" i="3"/>
  <c r="AS136" i="3"/>
  <c r="AT136" i="3"/>
  <c r="AQ137" i="3"/>
  <c r="AS137" i="3"/>
  <c r="AT137" i="3"/>
  <c r="AQ138" i="3"/>
  <c r="AS138" i="3"/>
  <c r="AT138" i="3"/>
  <c r="AQ139" i="3"/>
  <c r="AS139" i="3"/>
  <c r="AT139" i="3"/>
  <c r="AQ140" i="3"/>
  <c r="AS140" i="3"/>
  <c r="AT140" i="3"/>
  <c r="AQ141" i="3"/>
  <c r="AS141" i="3"/>
  <c r="AT141" i="3"/>
  <c r="AQ142" i="3"/>
  <c r="AS142" i="3"/>
  <c r="AT142" i="3"/>
  <c r="AQ143" i="3"/>
  <c r="AS143" i="3"/>
  <c r="AT143" i="3"/>
  <c r="AQ144" i="3"/>
  <c r="AS144" i="3"/>
  <c r="AT144" i="3"/>
  <c r="AQ145" i="3"/>
  <c r="AS145" i="3"/>
  <c r="AT145" i="3"/>
  <c r="AQ146" i="3"/>
  <c r="AS146" i="3"/>
  <c r="AT146" i="3"/>
  <c r="AQ147" i="3"/>
  <c r="AS147" i="3"/>
  <c r="AT147" i="3"/>
  <c r="AQ148" i="3"/>
  <c r="AS148" i="3"/>
  <c r="AT148" i="3"/>
  <c r="AQ149" i="3"/>
  <c r="AS149" i="3"/>
  <c r="AT149" i="3"/>
  <c r="AQ150" i="3"/>
  <c r="AS150" i="3"/>
  <c r="AT150" i="3"/>
  <c r="AQ151" i="3"/>
  <c r="AS151" i="3"/>
  <c r="AT151" i="3"/>
  <c r="AQ152" i="3"/>
  <c r="AS152" i="3"/>
  <c r="AT152" i="3"/>
  <c r="AQ153" i="3"/>
  <c r="AS153" i="3"/>
  <c r="AT153" i="3"/>
  <c r="AQ154" i="3"/>
  <c r="AS154" i="3"/>
  <c r="AT154" i="3"/>
  <c r="AQ155" i="3"/>
  <c r="AS155" i="3"/>
  <c r="AT155" i="3"/>
  <c r="AQ156" i="3"/>
  <c r="AS156" i="3"/>
  <c r="AT156" i="3"/>
  <c r="AQ157" i="3"/>
  <c r="AS157" i="3"/>
  <c r="AT157" i="3"/>
  <c r="AQ158" i="3"/>
  <c r="AS158" i="3"/>
  <c r="AT158" i="3"/>
  <c r="AQ159" i="3"/>
  <c r="AS159" i="3"/>
  <c r="AT159" i="3"/>
  <c r="AQ160" i="3"/>
  <c r="AS160" i="3"/>
  <c r="AT160" i="3"/>
  <c r="AQ161" i="3"/>
  <c r="AS161" i="3"/>
  <c r="AT161" i="3"/>
  <c r="AQ162" i="3"/>
  <c r="AS162" i="3"/>
  <c r="AT162" i="3"/>
  <c r="AQ163" i="3"/>
  <c r="AS163" i="3"/>
  <c r="AT163" i="3"/>
  <c r="AQ164" i="3"/>
  <c r="AS164" i="3"/>
  <c r="AT164" i="3"/>
  <c r="AQ165" i="3"/>
  <c r="AS165" i="3"/>
  <c r="AT165" i="3"/>
  <c r="AQ166" i="3"/>
  <c r="AS166" i="3"/>
  <c r="AT166" i="3"/>
  <c r="AQ167" i="3"/>
  <c r="AS167" i="3"/>
  <c r="AT167" i="3"/>
  <c r="AQ168" i="3"/>
  <c r="AS168" i="3"/>
  <c r="AT168" i="3"/>
  <c r="AQ169" i="3"/>
  <c r="AS169" i="3"/>
  <c r="AT169" i="3"/>
  <c r="AQ170" i="3"/>
  <c r="AS170" i="3"/>
  <c r="AT170" i="3"/>
  <c r="AQ171" i="3"/>
  <c r="AS171" i="3"/>
  <c r="AT171" i="3"/>
  <c r="AQ172" i="3"/>
  <c r="AS172" i="3"/>
  <c r="AT172" i="3"/>
  <c r="AQ173" i="3"/>
  <c r="AS173" i="3"/>
  <c r="AT173" i="3"/>
  <c r="AQ174" i="3"/>
  <c r="AS174" i="3"/>
  <c r="AT174" i="3"/>
  <c r="AQ175" i="3"/>
  <c r="AS175" i="3"/>
  <c r="AT175" i="3"/>
  <c r="AQ176" i="3"/>
  <c r="AS176" i="3"/>
  <c r="AT176" i="3"/>
  <c r="AQ177" i="3"/>
  <c r="AS177" i="3"/>
  <c r="AT177" i="3"/>
  <c r="AQ178" i="3"/>
  <c r="AS178" i="3"/>
  <c r="AT178" i="3"/>
  <c r="AQ179" i="3"/>
  <c r="AS179" i="3"/>
  <c r="AT179" i="3"/>
  <c r="AQ180" i="3"/>
  <c r="AS180" i="3"/>
  <c r="AT180" i="3"/>
  <c r="AQ181" i="3"/>
  <c r="AS181" i="3"/>
  <c r="AT181" i="3"/>
  <c r="AQ182" i="3"/>
  <c r="AS182" i="3"/>
  <c r="AT182" i="3"/>
  <c r="AQ183" i="3"/>
  <c r="AS183" i="3"/>
  <c r="AT183" i="3"/>
  <c r="AQ184" i="3"/>
  <c r="AS184" i="3"/>
  <c r="AT184" i="3"/>
  <c r="AQ185" i="3"/>
  <c r="AS185" i="3"/>
  <c r="AT185" i="3"/>
  <c r="AQ186" i="3"/>
  <c r="AS186" i="3"/>
  <c r="AT186" i="3"/>
  <c r="AQ187" i="3"/>
  <c r="AS187" i="3"/>
  <c r="AT187" i="3"/>
  <c r="AQ188" i="3"/>
  <c r="AS188" i="3"/>
  <c r="AT188" i="3"/>
  <c r="AQ189" i="3"/>
  <c r="AS189" i="3"/>
  <c r="AT189" i="3"/>
  <c r="AQ190" i="3"/>
  <c r="AS190" i="3"/>
  <c r="AT190" i="3"/>
  <c r="AQ191" i="3"/>
  <c r="AS191" i="3"/>
  <c r="AT191" i="3"/>
  <c r="AQ192" i="3"/>
  <c r="AS192" i="3"/>
  <c r="AT192" i="3"/>
  <c r="AQ193" i="3"/>
  <c r="AS193" i="3"/>
  <c r="AT193" i="3"/>
  <c r="AQ194" i="3"/>
  <c r="AS194" i="3"/>
  <c r="AT194" i="3"/>
  <c r="AQ195" i="3"/>
  <c r="AS195" i="3"/>
  <c r="AT195" i="3"/>
  <c r="AQ196" i="3"/>
  <c r="AS196" i="3"/>
  <c r="AT196" i="3"/>
  <c r="AQ197" i="3"/>
  <c r="AS197" i="3"/>
  <c r="AT197" i="3"/>
  <c r="AQ198" i="3"/>
  <c r="AS198" i="3"/>
  <c r="AT198" i="3"/>
  <c r="AQ199" i="3"/>
  <c r="AS199" i="3"/>
  <c r="AT199" i="3"/>
  <c r="AQ200" i="3"/>
  <c r="AS200" i="3"/>
  <c r="AT200" i="3"/>
  <c r="AQ201" i="3"/>
  <c r="AS201" i="3"/>
  <c r="AT201" i="3"/>
  <c r="AQ202" i="3"/>
  <c r="AS202" i="3"/>
  <c r="AT202" i="3"/>
  <c r="AQ203" i="3"/>
  <c r="AS203" i="3"/>
  <c r="AT203" i="3"/>
  <c r="AQ204" i="3"/>
  <c r="AS204" i="3"/>
  <c r="AT204" i="3"/>
  <c r="AQ5" i="3"/>
  <c r="AR5" i="3"/>
  <c r="AS5" i="3"/>
  <c r="AT5" i="3"/>
  <c r="AU6" i="3"/>
  <c r="AV6" i="3"/>
  <c r="AU7" i="3"/>
  <c r="AV7" i="3"/>
  <c r="AU8" i="3"/>
  <c r="AV8" i="3"/>
  <c r="AU9" i="3"/>
  <c r="AV9" i="3"/>
  <c r="AU10" i="3"/>
  <c r="AV10" i="3"/>
  <c r="AU11" i="3"/>
  <c r="AV11" i="3"/>
  <c r="AU12" i="3"/>
  <c r="AV12" i="3"/>
  <c r="AU13" i="3"/>
  <c r="AV13" i="3"/>
  <c r="AU14" i="3"/>
  <c r="AV14" i="3"/>
  <c r="AU15" i="3"/>
  <c r="AV15" i="3"/>
  <c r="AU16" i="3"/>
  <c r="AV16" i="3"/>
  <c r="AU17" i="3"/>
  <c r="AV17" i="3"/>
  <c r="AU18" i="3"/>
  <c r="AV18" i="3"/>
  <c r="AU19" i="3"/>
  <c r="AV19" i="3"/>
  <c r="AU20" i="3"/>
  <c r="AV20" i="3"/>
  <c r="AU21" i="3"/>
  <c r="AV21" i="3"/>
  <c r="AU22" i="3"/>
  <c r="AV22" i="3"/>
  <c r="AU23" i="3"/>
  <c r="AV23" i="3"/>
  <c r="AU24" i="3"/>
  <c r="AV24" i="3"/>
  <c r="AU25" i="3"/>
  <c r="AV25" i="3"/>
  <c r="AU26" i="3"/>
  <c r="AV26" i="3"/>
  <c r="AU27" i="3"/>
  <c r="AV27" i="3"/>
  <c r="AU28" i="3"/>
  <c r="AV28" i="3"/>
  <c r="AU29" i="3"/>
  <c r="AV29" i="3"/>
  <c r="AU30" i="3"/>
  <c r="AV30" i="3"/>
  <c r="AU31" i="3"/>
  <c r="AV31" i="3"/>
  <c r="AU32" i="3"/>
  <c r="AV32" i="3"/>
  <c r="AU33" i="3"/>
  <c r="AV33" i="3"/>
  <c r="AU34" i="3"/>
  <c r="AV34" i="3"/>
  <c r="AU35" i="3"/>
  <c r="AV35" i="3"/>
  <c r="AU36" i="3"/>
  <c r="AV36" i="3"/>
  <c r="AU37" i="3"/>
  <c r="AV37" i="3"/>
  <c r="AU38" i="3"/>
  <c r="AV38" i="3"/>
  <c r="AU39" i="3"/>
  <c r="AV39" i="3"/>
  <c r="AU40" i="3"/>
  <c r="AV40" i="3"/>
  <c r="AU41" i="3"/>
  <c r="AV41" i="3"/>
  <c r="AU42" i="3"/>
  <c r="AV42" i="3"/>
  <c r="AU43" i="3"/>
  <c r="AV43" i="3"/>
  <c r="AU44" i="3"/>
  <c r="AV44" i="3"/>
  <c r="AU45" i="3"/>
  <c r="AV45" i="3"/>
  <c r="AU46" i="3"/>
  <c r="AV46" i="3"/>
  <c r="AU47" i="3"/>
  <c r="AV47" i="3"/>
  <c r="AU48" i="3"/>
  <c r="AV48" i="3"/>
  <c r="AU49" i="3"/>
  <c r="AV49" i="3"/>
  <c r="AU50" i="3"/>
  <c r="AV50" i="3"/>
  <c r="AU51" i="3"/>
  <c r="AV51" i="3"/>
  <c r="AU52" i="3"/>
  <c r="AV52" i="3"/>
  <c r="AU53" i="3"/>
  <c r="AV53" i="3"/>
  <c r="AU54" i="3"/>
  <c r="AV54" i="3"/>
  <c r="AU55" i="3"/>
  <c r="AV55" i="3"/>
  <c r="AU56" i="3"/>
  <c r="AV56" i="3"/>
  <c r="AU57" i="3"/>
  <c r="AV57" i="3"/>
  <c r="AU58" i="3"/>
  <c r="AV58" i="3"/>
  <c r="AU59" i="3"/>
  <c r="AV59" i="3"/>
  <c r="AU60" i="3"/>
  <c r="AV60" i="3"/>
  <c r="AU61" i="3"/>
  <c r="AV61" i="3"/>
  <c r="AU62" i="3"/>
  <c r="AV62" i="3"/>
  <c r="AU63" i="3"/>
  <c r="AV63" i="3"/>
  <c r="AU64" i="3"/>
  <c r="AV64" i="3"/>
  <c r="AU65" i="3"/>
  <c r="AV65" i="3"/>
  <c r="AU66" i="3"/>
  <c r="AV66" i="3"/>
  <c r="AU67" i="3"/>
  <c r="AV67" i="3"/>
  <c r="AU68" i="3"/>
  <c r="AV68" i="3"/>
  <c r="AU69" i="3"/>
  <c r="AV69" i="3"/>
  <c r="AU70" i="3"/>
  <c r="AV70" i="3"/>
  <c r="AU71" i="3"/>
  <c r="AV71" i="3"/>
  <c r="AU72" i="3"/>
  <c r="AV72" i="3"/>
  <c r="AU73" i="3"/>
  <c r="AV73" i="3"/>
  <c r="AU74" i="3"/>
  <c r="AV74" i="3"/>
  <c r="AU75" i="3"/>
  <c r="AV75" i="3"/>
  <c r="AU76" i="3"/>
  <c r="AV76" i="3"/>
  <c r="AU77" i="3"/>
  <c r="AV77" i="3"/>
  <c r="AU78" i="3"/>
  <c r="AV78" i="3"/>
  <c r="AU79" i="3"/>
  <c r="AV79" i="3"/>
  <c r="AU80" i="3"/>
  <c r="AV80" i="3"/>
  <c r="AU81" i="3"/>
  <c r="AV81" i="3"/>
  <c r="AU82" i="3"/>
  <c r="AV82" i="3"/>
  <c r="AU83" i="3"/>
  <c r="AV83" i="3"/>
  <c r="AU84" i="3"/>
  <c r="AV84" i="3"/>
  <c r="AU85" i="3"/>
  <c r="AV85" i="3"/>
  <c r="AU86" i="3"/>
  <c r="AV86" i="3"/>
  <c r="AU87" i="3"/>
  <c r="AV87" i="3"/>
  <c r="AU88" i="3"/>
  <c r="AV88" i="3"/>
  <c r="AU89" i="3"/>
  <c r="AV89" i="3"/>
  <c r="AU90" i="3"/>
  <c r="AV90" i="3"/>
  <c r="AU91" i="3"/>
  <c r="AV91" i="3"/>
  <c r="AU92" i="3"/>
  <c r="AV92" i="3"/>
  <c r="AU93" i="3"/>
  <c r="AV93" i="3"/>
  <c r="AU94" i="3"/>
  <c r="AV94" i="3"/>
  <c r="AU95" i="3"/>
  <c r="AV95" i="3"/>
  <c r="AU96" i="3"/>
  <c r="AV96" i="3"/>
  <c r="AU97" i="3"/>
  <c r="AV97" i="3"/>
  <c r="AU98" i="3"/>
  <c r="AV98" i="3"/>
  <c r="AU99" i="3"/>
  <c r="AV99" i="3"/>
  <c r="AU100" i="3"/>
  <c r="AV100" i="3"/>
  <c r="AU101" i="3"/>
  <c r="AV101" i="3"/>
  <c r="AU102" i="3"/>
  <c r="AV102" i="3"/>
  <c r="AU103" i="3"/>
  <c r="AV103" i="3"/>
  <c r="AU104" i="3"/>
  <c r="AV104" i="3"/>
  <c r="AU105" i="3"/>
  <c r="AV105" i="3"/>
  <c r="AU106" i="3"/>
  <c r="AV106" i="3"/>
  <c r="AU107" i="3"/>
  <c r="AV107" i="3"/>
  <c r="AU108" i="3"/>
  <c r="AV108" i="3"/>
  <c r="AU109" i="3"/>
  <c r="AV109" i="3"/>
  <c r="AU110" i="3"/>
  <c r="AV110" i="3"/>
  <c r="AU111" i="3"/>
  <c r="AV111" i="3"/>
  <c r="AU112" i="3"/>
  <c r="AV112" i="3"/>
  <c r="AU113" i="3"/>
  <c r="AV113" i="3"/>
  <c r="AU114" i="3"/>
  <c r="AV114" i="3"/>
  <c r="AU115" i="3"/>
  <c r="AV115" i="3"/>
  <c r="AU116" i="3"/>
  <c r="AV116" i="3"/>
  <c r="AU117" i="3"/>
  <c r="AV117" i="3"/>
  <c r="AU118" i="3"/>
  <c r="AV118" i="3"/>
  <c r="AU119" i="3"/>
  <c r="AV119" i="3"/>
  <c r="AU120" i="3"/>
  <c r="AV120" i="3"/>
  <c r="AU121" i="3"/>
  <c r="AV121" i="3"/>
  <c r="AU122" i="3"/>
  <c r="AV122" i="3"/>
  <c r="AU123" i="3"/>
  <c r="AV123" i="3"/>
  <c r="AU124" i="3"/>
  <c r="AV124" i="3"/>
  <c r="AU125" i="3"/>
  <c r="AV125" i="3"/>
  <c r="AU126" i="3"/>
  <c r="AV126" i="3"/>
  <c r="AU127" i="3"/>
  <c r="AV127" i="3"/>
  <c r="AU128" i="3"/>
  <c r="AV128" i="3"/>
  <c r="AU129" i="3"/>
  <c r="AV129" i="3"/>
  <c r="AU130" i="3"/>
  <c r="AV130" i="3"/>
  <c r="AU131" i="3"/>
  <c r="AV131" i="3"/>
  <c r="AU132" i="3"/>
  <c r="AV132" i="3"/>
  <c r="AU133" i="3"/>
  <c r="AV133" i="3"/>
  <c r="AU134" i="3"/>
  <c r="AV134" i="3"/>
  <c r="AU135" i="3"/>
  <c r="AV135" i="3"/>
  <c r="AU136" i="3"/>
  <c r="AV136" i="3"/>
  <c r="AU137" i="3"/>
  <c r="AV137" i="3"/>
  <c r="AU138" i="3"/>
  <c r="AV138" i="3"/>
  <c r="AU139" i="3"/>
  <c r="AV139" i="3"/>
  <c r="AU140" i="3"/>
  <c r="AV140" i="3"/>
  <c r="AU141" i="3"/>
  <c r="AV141" i="3"/>
  <c r="AU142" i="3"/>
  <c r="AV142" i="3"/>
  <c r="AU143" i="3"/>
  <c r="AV143" i="3"/>
  <c r="AU144" i="3"/>
  <c r="AV144" i="3"/>
  <c r="AU145" i="3"/>
  <c r="AV145" i="3"/>
  <c r="AU146" i="3"/>
  <c r="AV146" i="3"/>
  <c r="AU147" i="3"/>
  <c r="AV147" i="3"/>
  <c r="AU148" i="3"/>
  <c r="AV148" i="3"/>
  <c r="AU149" i="3"/>
  <c r="AV149" i="3"/>
  <c r="AU150" i="3"/>
  <c r="AV150" i="3"/>
  <c r="AU151" i="3"/>
  <c r="AV151" i="3"/>
  <c r="AU152" i="3"/>
  <c r="AV152" i="3"/>
  <c r="AU153" i="3"/>
  <c r="AV153" i="3"/>
  <c r="AU154" i="3"/>
  <c r="AV154" i="3"/>
  <c r="AU155" i="3"/>
  <c r="AV155" i="3"/>
  <c r="AU156" i="3"/>
  <c r="AV156" i="3"/>
  <c r="AU157" i="3"/>
  <c r="AV157" i="3"/>
  <c r="AU158" i="3"/>
  <c r="AV158" i="3"/>
  <c r="AU159" i="3"/>
  <c r="AV159" i="3"/>
  <c r="AU160" i="3"/>
  <c r="AV160" i="3"/>
  <c r="AU161" i="3"/>
  <c r="AV161" i="3"/>
  <c r="AU162" i="3"/>
  <c r="AV162" i="3"/>
  <c r="AU163" i="3"/>
  <c r="AV163" i="3"/>
  <c r="AU164" i="3"/>
  <c r="AV164" i="3"/>
  <c r="AU165" i="3"/>
  <c r="AV165" i="3"/>
  <c r="AU166" i="3"/>
  <c r="AV166" i="3"/>
  <c r="AU167" i="3"/>
  <c r="AV167" i="3"/>
  <c r="AU168" i="3"/>
  <c r="AV168" i="3"/>
  <c r="AU169" i="3"/>
  <c r="AV169" i="3"/>
  <c r="AU170" i="3"/>
  <c r="AV170" i="3"/>
  <c r="AU171" i="3"/>
  <c r="AV171" i="3"/>
  <c r="AU172" i="3"/>
  <c r="AV172" i="3"/>
  <c r="AU173" i="3"/>
  <c r="AV173" i="3"/>
  <c r="AU174" i="3"/>
  <c r="AV174" i="3"/>
  <c r="AU175" i="3"/>
  <c r="AV175" i="3"/>
  <c r="AU176" i="3"/>
  <c r="AV176" i="3"/>
  <c r="AU177" i="3"/>
  <c r="AV177" i="3"/>
  <c r="AU178" i="3"/>
  <c r="AV178" i="3"/>
  <c r="AU179" i="3"/>
  <c r="AV179" i="3"/>
  <c r="AU180" i="3"/>
  <c r="AV180" i="3"/>
  <c r="AU181" i="3"/>
  <c r="AV181" i="3"/>
  <c r="AU182" i="3"/>
  <c r="AV182" i="3"/>
  <c r="AU183" i="3"/>
  <c r="AV183" i="3"/>
  <c r="AU184" i="3"/>
  <c r="AV184" i="3"/>
  <c r="AU185" i="3"/>
  <c r="AV185" i="3"/>
  <c r="AU186" i="3"/>
  <c r="AV186" i="3"/>
  <c r="AU187" i="3"/>
  <c r="AV187" i="3"/>
  <c r="AU188" i="3"/>
  <c r="AV188" i="3"/>
  <c r="AU189" i="3"/>
  <c r="AV189" i="3"/>
  <c r="AU190" i="3"/>
  <c r="AV190" i="3"/>
  <c r="AU191" i="3"/>
  <c r="AV191" i="3"/>
  <c r="AU192" i="3"/>
  <c r="AV192" i="3"/>
  <c r="AU193" i="3"/>
  <c r="AV193" i="3"/>
  <c r="AU194" i="3"/>
  <c r="AV194" i="3"/>
  <c r="AU195" i="3"/>
  <c r="AV195" i="3"/>
  <c r="AU196" i="3"/>
  <c r="AV196" i="3"/>
  <c r="AU197" i="3"/>
  <c r="AV197" i="3"/>
  <c r="AU198" i="3"/>
  <c r="AV198" i="3"/>
  <c r="AU199" i="3"/>
  <c r="AV199" i="3"/>
  <c r="AU200" i="3"/>
  <c r="AV200" i="3"/>
  <c r="AU201" i="3"/>
  <c r="AV201" i="3"/>
  <c r="AU202" i="3"/>
  <c r="AV202" i="3"/>
  <c r="AU203" i="3"/>
  <c r="AV203" i="3"/>
  <c r="AU204" i="3"/>
  <c r="AV204" i="3"/>
  <c r="AU5" i="3"/>
  <c r="AV5" i="3"/>
  <c r="AZ6" i="3"/>
  <c r="BA6" i="3"/>
  <c r="AZ7" i="3"/>
  <c r="BA7" i="3"/>
  <c r="AZ8" i="3"/>
  <c r="BA8" i="3"/>
  <c r="AZ9" i="3"/>
  <c r="BA9" i="3"/>
  <c r="AZ10" i="3"/>
  <c r="BA10" i="3"/>
  <c r="AZ11" i="3"/>
  <c r="BA11" i="3"/>
  <c r="AZ12" i="3"/>
  <c r="BA12" i="3"/>
  <c r="AZ13" i="3"/>
  <c r="BA13" i="3"/>
  <c r="AZ14" i="3"/>
  <c r="BA14" i="3"/>
  <c r="AZ15" i="3"/>
  <c r="BA15" i="3"/>
  <c r="AZ16" i="3"/>
  <c r="BA16" i="3"/>
  <c r="AZ17" i="3"/>
  <c r="BA17" i="3"/>
  <c r="AZ18" i="3"/>
  <c r="BA18" i="3"/>
  <c r="AZ19" i="3"/>
  <c r="BA19" i="3"/>
  <c r="AZ20" i="3"/>
  <c r="BA20" i="3"/>
  <c r="AZ21" i="3"/>
  <c r="BA21" i="3"/>
  <c r="AZ22" i="3"/>
  <c r="BA22" i="3"/>
  <c r="AZ23" i="3"/>
  <c r="BA23" i="3"/>
  <c r="AZ24" i="3"/>
  <c r="BA24" i="3"/>
  <c r="AZ25" i="3"/>
  <c r="BA25" i="3"/>
  <c r="AZ26" i="3"/>
  <c r="BA26" i="3"/>
  <c r="AZ27" i="3"/>
  <c r="BA27" i="3"/>
  <c r="AZ28" i="3"/>
  <c r="BA28" i="3"/>
  <c r="AZ29" i="3"/>
  <c r="BA29" i="3"/>
  <c r="AZ30" i="3"/>
  <c r="BA30" i="3"/>
  <c r="AZ31" i="3"/>
  <c r="BA31" i="3"/>
  <c r="AZ32" i="3"/>
  <c r="BA32" i="3"/>
  <c r="AZ33" i="3"/>
  <c r="BA33" i="3"/>
  <c r="AZ34" i="3"/>
  <c r="BA34" i="3"/>
  <c r="AZ35" i="3"/>
  <c r="BA35" i="3"/>
  <c r="AZ36" i="3"/>
  <c r="BA36" i="3"/>
  <c r="AZ37" i="3"/>
  <c r="BA37" i="3"/>
  <c r="AZ38" i="3"/>
  <c r="BA38" i="3"/>
  <c r="AZ39" i="3"/>
  <c r="BA39" i="3"/>
  <c r="AZ40" i="3"/>
  <c r="BA40" i="3"/>
  <c r="AZ41" i="3"/>
  <c r="BA41" i="3"/>
  <c r="AZ42" i="3"/>
  <c r="BA42" i="3"/>
  <c r="AZ43" i="3"/>
  <c r="BA43" i="3"/>
  <c r="AZ44" i="3"/>
  <c r="BA44" i="3"/>
  <c r="AZ45" i="3"/>
  <c r="BA45" i="3"/>
  <c r="AZ46" i="3"/>
  <c r="BA46" i="3"/>
  <c r="AZ47" i="3"/>
  <c r="BA47" i="3"/>
  <c r="AZ48" i="3"/>
  <c r="BA48" i="3"/>
  <c r="AZ49" i="3"/>
  <c r="BA49" i="3"/>
  <c r="AZ50" i="3"/>
  <c r="BA50" i="3"/>
  <c r="AZ51" i="3"/>
  <c r="BA51" i="3"/>
  <c r="AZ52" i="3"/>
  <c r="BA52" i="3"/>
  <c r="AZ53" i="3"/>
  <c r="BA53" i="3"/>
  <c r="AZ54" i="3"/>
  <c r="BA54" i="3"/>
  <c r="AZ55" i="3"/>
  <c r="BA55" i="3"/>
  <c r="AZ56" i="3"/>
  <c r="BA56" i="3"/>
  <c r="AZ57" i="3"/>
  <c r="BA57" i="3"/>
  <c r="AZ58" i="3"/>
  <c r="BA58" i="3"/>
  <c r="AZ59" i="3"/>
  <c r="BA59" i="3"/>
  <c r="AZ60" i="3"/>
  <c r="BA60" i="3"/>
  <c r="AZ61" i="3"/>
  <c r="BA61" i="3"/>
  <c r="AZ62" i="3"/>
  <c r="BA62" i="3"/>
  <c r="AZ63" i="3"/>
  <c r="BA63" i="3"/>
  <c r="AZ64" i="3"/>
  <c r="BA64" i="3"/>
  <c r="AZ65" i="3"/>
  <c r="BA65" i="3"/>
  <c r="AZ66" i="3"/>
  <c r="BA66" i="3"/>
  <c r="AZ67" i="3"/>
  <c r="BA67" i="3"/>
  <c r="AZ68" i="3"/>
  <c r="BA68" i="3"/>
  <c r="AZ69" i="3"/>
  <c r="BA69" i="3"/>
  <c r="AZ70" i="3"/>
  <c r="BA70" i="3"/>
  <c r="AZ71" i="3"/>
  <c r="BA71" i="3"/>
  <c r="AZ72" i="3"/>
  <c r="BA72" i="3"/>
  <c r="AZ73" i="3"/>
  <c r="BA73" i="3"/>
  <c r="AZ74" i="3"/>
  <c r="BA74" i="3"/>
  <c r="AZ75" i="3"/>
  <c r="BA75" i="3"/>
  <c r="AZ76" i="3"/>
  <c r="BA76" i="3"/>
  <c r="AZ77" i="3"/>
  <c r="BA77" i="3"/>
  <c r="AZ78" i="3"/>
  <c r="BA78" i="3"/>
  <c r="AZ79" i="3"/>
  <c r="BA79" i="3"/>
  <c r="AZ80" i="3"/>
  <c r="BA80" i="3"/>
  <c r="AZ81" i="3"/>
  <c r="BA81" i="3"/>
  <c r="AZ82" i="3"/>
  <c r="BA82" i="3"/>
  <c r="AZ83" i="3"/>
  <c r="BA83" i="3"/>
  <c r="AZ84" i="3"/>
  <c r="BA84" i="3"/>
  <c r="AZ85" i="3"/>
  <c r="BA85" i="3"/>
  <c r="AZ86" i="3"/>
  <c r="BA86" i="3"/>
  <c r="AZ87" i="3"/>
  <c r="BA87" i="3"/>
  <c r="AZ88" i="3"/>
  <c r="BA88" i="3"/>
  <c r="AZ89" i="3"/>
  <c r="BA89" i="3"/>
  <c r="AZ90" i="3"/>
  <c r="BA90" i="3"/>
  <c r="AZ91" i="3"/>
  <c r="BA91" i="3"/>
  <c r="AZ92" i="3"/>
  <c r="BA92" i="3"/>
  <c r="AZ93" i="3"/>
  <c r="BA93" i="3"/>
  <c r="AZ94" i="3"/>
  <c r="BA94" i="3"/>
  <c r="AZ95" i="3"/>
  <c r="BA95" i="3"/>
  <c r="AZ96" i="3"/>
  <c r="BA96" i="3"/>
  <c r="AZ97" i="3"/>
  <c r="BA97" i="3"/>
  <c r="AZ98" i="3"/>
  <c r="BA98" i="3"/>
  <c r="AZ99" i="3"/>
  <c r="BA99" i="3"/>
  <c r="AZ100" i="3"/>
  <c r="BA100" i="3"/>
  <c r="AZ101" i="3"/>
  <c r="BA101" i="3"/>
  <c r="AZ102" i="3"/>
  <c r="BA102" i="3"/>
  <c r="AZ103" i="3"/>
  <c r="BA103" i="3"/>
  <c r="AZ104" i="3"/>
  <c r="BA104" i="3"/>
  <c r="AZ105" i="3"/>
  <c r="BA105" i="3"/>
  <c r="AZ106" i="3"/>
  <c r="BA106" i="3"/>
  <c r="AZ107" i="3"/>
  <c r="BA107" i="3"/>
  <c r="AZ108" i="3"/>
  <c r="BA108" i="3"/>
  <c r="AZ109" i="3"/>
  <c r="BA109" i="3"/>
  <c r="AZ110" i="3"/>
  <c r="BA110" i="3"/>
  <c r="AZ111" i="3"/>
  <c r="BA111" i="3"/>
  <c r="AZ112" i="3"/>
  <c r="BA112" i="3"/>
  <c r="AZ113" i="3"/>
  <c r="BA113" i="3"/>
  <c r="AZ114" i="3"/>
  <c r="BA114" i="3"/>
  <c r="AZ115" i="3"/>
  <c r="BA115" i="3"/>
  <c r="AZ116" i="3"/>
  <c r="BA116" i="3"/>
  <c r="AZ117" i="3"/>
  <c r="BA117" i="3"/>
  <c r="AZ118" i="3"/>
  <c r="BA118" i="3"/>
  <c r="AZ119" i="3"/>
  <c r="BA119" i="3"/>
  <c r="AZ120" i="3"/>
  <c r="BA120" i="3"/>
  <c r="AZ121" i="3"/>
  <c r="BA121" i="3"/>
  <c r="AZ122" i="3"/>
  <c r="BA122" i="3"/>
  <c r="AZ123" i="3"/>
  <c r="BA123" i="3"/>
  <c r="AZ124" i="3"/>
  <c r="BA124" i="3"/>
  <c r="AZ125" i="3"/>
  <c r="BA125" i="3"/>
  <c r="AZ126" i="3"/>
  <c r="BA126" i="3"/>
  <c r="AZ127" i="3"/>
  <c r="BA127" i="3"/>
  <c r="AZ128" i="3"/>
  <c r="BA128" i="3"/>
  <c r="AZ129" i="3"/>
  <c r="BA129" i="3"/>
  <c r="AZ130" i="3"/>
  <c r="BA130" i="3"/>
  <c r="AZ131" i="3"/>
  <c r="BA131" i="3"/>
  <c r="AZ132" i="3"/>
  <c r="BA132" i="3"/>
  <c r="AZ133" i="3"/>
  <c r="BA133" i="3"/>
  <c r="AZ134" i="3"/>
  <c r="BA134" i="3"/>
  <c r="AZ135" i="3"/>
  <c r="BA135" i="3"/>
  <c r="AZ136" i="3"/>
  <c r="BA136" i="3"/>
  <c r="AZ137" i="3"/>
  <c r="BA137" i="3"/>
  <c r="AZ138" i="3"/>
  <c r="BA138" i="3"/>
  <c r="AZ139" i="3"/>
  <c r="BA139" i="3"/>
  <c r="AZ140" i="3"/>
  <c r="BA140" i="3"/>
  <c r="AZ141" i="3"/>
  <c r="BA141" i="3"/>
  <c r="AZ142" i="3"/>
  <c r="BA142" i="3"/>
  <c r="AZ143" i="3"/>
  <c r="BA143" i="3"/>
  <c r="AZ144" i="3"/>
  <c r="BA144" i="3"/>
  <c r="AZ145" i="3"/>
  <c r="BA145" i="3"/>
  <c r="AZ146" i="3"/>
  <c r="BA146" i="3"/>
  <c r="AZ147" i="3"/>
  <c r="BA147" i="3"/>
  <c r="AZ148" i="3"/>
  <c r="BA148" i="3"/>
  <c r="AZ149" i="3"/>
  <c r="BA149" i="3"/>
  <c r="AZ150" i="3"/>
  <c r="BA150" i="3"/>
  <c r="AZ151" i="3"/>
  <c r="BA151" i="3"/>
  <c r="AZ152" i="3"/>
  <c r="BA152" i="3"/>
  <c r="AZ153" i="3"/>
  <c r="BA153" i="3"/>
  <c r="AZ154" i="3"/>
  <c r="BA154" i="3"/>
  <c r="AZ155" i="3"/>
  <c r="BA155" i="3"/>
  <c r="AZ156" i="3"/>
  <c r="BA156" i="3"/>
  <c r="AZ157" i="3"/>
  <c r="BA157" i="3"/>
  <c r="AZ158" i="3"/>
  <c r="BA158" i="3"/>
  <c r="AZ159" i="3"/>
  <c r="BA159" i="3"/>
  <c r="AZ160" i="3"/>
  <c r="BA160" i="3"/>
  <c r="AZ161" i="3"/>
  <c r="BA161" i="3"/>
  <c r="AZ162" i="3"/>
  <c r="BA162" i="3"/>
  <c r="AZ163" i="3"/>
  <c r="BA163" i="3"/>
  <c r="AZ164" i="3"/>
  <c r="BA164" i="3"/>
  <c r="AZ165" i="3"/>
  <c r="BA165" i="3"/>
  <c r="AZ166" i="3"/>
  <c r="BA166" i="3"/>
  <c r="AZ167" i="3"/>
  <c r="BA167" i="3"/>
  <c r="AZ168" i="3"/>
  <c r="BA168" i="3"/>
  <c r="AZ169" i="3"/>
  <c r="BA169" i="3"/>
  <c r="AZ170" i="3"/>
  <c r="BA170" i="3"/>
  <c r="AZ171" i="3"/>
  <c r="BA171" i="3"/>
  <c r="AZ172" i="3"/>
  <c r="BA172" i="3"/>
  <c r="AZ173" i="3"/>
  <c r="BA173" i="3"/>
  <c r="AZ174" i="3"/>
  <c r="BA174" i="3"/>
  <c r="AZ175" i="3"/>
  <c r="BA175" i="3"/>
  <c r="AZ176" i="3"/>
  <c r="BA176" i="3"/>
  <c r="AZ177" i="3"/>
  <c r="BA177" i="3"/>
  <c r="AZ178" i="3"/>
  <c r="BA178" i="3"/>
  <c r="AZ179" i="3"/>
  <c r="BA179" i="3"/>
  <c r="AZ180" i="3"/>
  <c r="BA180" i="3"/>
  <c r="AZ181" i="3"/>
  <c r="BA181" i="3"/>
  <c r="AZ182" i="3"/>
  <c r="BA182" i="3"/>
  <c r="AZ183" i="3"/>
  <c r="BA183" i="3"/>
  <c r="AZ184" i="3"/>
  <c r="BA184" i="3"/>
  <c r="AZ185" i="3"/>
  <c r="BA185" i="3"/>
  <c r="AZ186" i="3"/>
  <c r="BA186" i="3"/>
  <c r="AZ187" i="3"/>
  <c r="BA187" i="3"/>
  <c r="AZ188" i="3"/>
  <c r="BA188" i="3"/>
  <c r="AZ189" i="3"/>
  <c r="BA189" i="3"/>
  <c r="AZ190" i="3"/>
  <c r="BA190" i="3"/>
  <c r="AZ191" i="3"/>
  <c r="BA191" i="3"/>
  <c r="AZ192" i="3"/>
  <c r="BA192" i="3"/>
  <c r="AZ193" i="3"/>
  <c r="BA193" i="3"/>
  <c r="AZ194" i="3"/>
  <c r="BA194" i="3"/>
  <c r="AZ195" i="3"/>
  <c r="BA195" i="3"/>
  <c r="AZ196" i="3"/>
  <c r="BA196" i="3"/>
  <c r="AZ197" i="3"/>
  <c r="BA197" i="3"/>
  <c r="AZ198" i="3"/>
  <c r="BA198" i="3"/>
  <c r="AZ199" i="3"/>
  <c r="BA199" i="3"/>
  <c r="AZ200" i="3"/>
  <c r="BA200" i="3"/>
  <c r="AZ201" i="3"/>
  <c r="BA201" i="3"/>
  <c r="AZ202" i="3"/>
  <c r="BA202" i="3"/>
  <c r="AZ203" i="3"/>
  <c r="BA203" i="3"/>
  <c r="AZ204" i="3"/>
  <c r="BA204" i="3"/>
  <c r="AZ5" i="3"/>
  <c r="BA5" i="3"/>
  <c r="AX6" i="3"/>
  <c r="AX7" i="3"/>
  <c r="AX8" i="3"/>
  <c r="AX9" i="3"/>
  <c r="AX10" i="3"/>
  <c r="AX11" i="3"/>
  <c r="AX12" i="3"/>
  <c r="AX13" i="3"/>
  <c r="AX14" i="3"/>
  <c r="AX15" i="3"/>
  <c r="AX16" i="3"/>
  <c r="AX17" i="3"/>
  <c r="AX18" i="3"/>
  <c r="AX19" i="3"/>
  <c r="AX20" i="3"/>
  <c r="AX21" i="3"/>
  <c r="AX22" i="3"/>
  <c r="AX23" i="3"/>
  <c r="AX24" i="3"/>
  <c r="AX25" i="3"/>
  <c r="AX26" i="3"/>
  <c r="AX27" i="3"/>
  <c r="AX28" i="3"/>
  <c r="AX29" i="3"/>
  <c r="AX30" i="3"/>
  <c r="AX31" i="3"/>
  <c r="AX32" i="3"/>
  <c r="AX33" i="3"/>
  <c r="AX34" i="3"/>
  <c r="AX35" i="3"/>
  <c r="AX36" i="3"/>
  <c r="AX37" i="3"/>
  <c r="AX38" i="3"/>
  <c r="AX39" i="3"/>
  <c r="AX40" i="3"/>
  <c r="AX41" i="3"/>
  <c r="AX42" i="3"/>
  <c r="AX43" i="3"/>
  <c r="AX44" i="3"/>
  <c r="AX45" i="3"/>
  <c r="AX46" i="3"/>
  <c r="AX47" i="3"/>
  <c r="AX48" i="3"/>
  <c r="AX49" i="3"/>
  <c r="AX50" i="3"/>
  <c r="AX51" i="3"/>
  <c r="AX52" i="3"/>
  <c r="AX53" i="3"/>
  <c r="AX54" i="3"/>
  <c r="AX55" i="3"/>
  <c r="AX56" i="3"/>
  <c r="AX57" i="3"/>
  <c r="AX58" i="3"/>
  <c r="AX59" i="3"/>
  <c r="AX60" i="3"/>
  <c r="AX61" i="3"/>
  <c r="AX62" i="3"/>
  <c r="AX63" i="3"/>
  <c r="AX64" i="3"/>
  <c r="AX65" i="3"/>
  <c r="AX66" i="3"/>
  <c r="AX67" i="3"/>
  <c r="AX68" i="3"/>
  <c r="AX69" i="3"/>
  <c r="AX70" i="3"/>
  <c r="AX71" i="3"/>
  <c r="AX72" i="3"/>
  <c r="AX73" i="3"/>
  <c r="AX74" i="3"/>
  <c r="AX75" i="3"/>
  <c r="AX76" i="3"/>
  <c r="AX77" i="3"/>
  <c r="AX78" i="3"/>
  <c r="AX79" i="3"/>
  <c r="AX80" i="3"/>
  <c r="AX81" i="3"/>
  <c r="AX82" i="3"/>
  <c r="AX83" i="3"/>
  <c r="AX84" i="3"/>
  <c r="AX85" i="3"/>
  <c r="AX86" i="3"/>
  <c r="AX87" i="3"/>
  <c r="AX88" i="3"/>
  <c r="AX89" i="3"/>
  <c r="AX90" i="3"/>
  <c r="AX91" i="3"/>
  <c r="AX92" i="3"/>
  <c r="AX93" i="3"/>
  <c r="AX94" i="3"/>
  <c r="AX95" i="3"/>
  <c r="AX96" i="3"/>
  <c r="AX97" i="3"/>
  <c r="AX98" i="3"/>
  <c r="AX99" i="3"/>
  <c r="AX100" i="3"/>
  <c r="AX101" i="3"/>
  <c r="AX102" i="3"/>
  <c r="AX103" i="3"/>
  <c r="AX104" i="3"/>
  <c r="AX105" i="3"/>
  <c r="AX106" i="3"/>
  <c r="AX107" i="3"/>
  <c r="AX108" i="3"/>
  <c r="AX109" i="3"/>
  <c r="AX110" i="3"/>
  <c r="AX111" i="3"/>
  <c r="AX112" i="3"/>
  <c r="AX113" i="3"/>
  <c r="AX114" i="3"/>
  <c r="AX115" i="3"/>
  <c r="AX116" i="3"/>
  <c r="AX117" i="3"/>
  <c r="AX118" i="3"/>
  <c r="AX119" i="3"/>
  <c r="AX120" i="3"/>
  <c r="AX121" i="3"/>
  <c r="AX122" i="3"/>
  <c r="AX123" i="3"/>
  <c r="AX124" i="3"/>
  <c r="AX125" i="3"/>
  <c r="AX126" i="3"/>
  <c r="AX127" i="3"/>
  <c r="AX128" i="3"/>
  <c r="AX129" i="3"/>
  <c r="AX130" i="3"/>
  <c r="AX131" i="3"/>
  <c r="AX132" i="3"/>
  <c r="AX133" i="3"/>
  <c r="AX134" i="3"/>
  <c r="AX135" i="3"/>
  <c r="AX136" i="3"/>
  <c r="AX137" i="3"/>
  <c r="AX138" i="3"/>
  <c r="AX139" i="3"/>
  <c r="AX140" i="3"/>
  <c r="AX141" i="3"/>
  <c r="AX142" i="3"/>
  <c r="AX143" i="3"/>
  <c r="AX144" i="3"/>
  <c r="AX145" i="3"/>
  <c r="AX146" i="3"/>
  <c r="AX147" i="3"/>
  <c r="AX148" i="3"/>
  <c r="AX149" i="3"/>
  <c r="AX150" i="3"/>
  <c r="AX151" i="3"/>
  <c r="AX152" i="3"/>
  <c r="AX153" i="3"/>
  <c r="AX154" i="3"/>
  <c r="AX155" i="3"/>
  <c r="AX156" i="3"/>
  <c r="AX157" i="3"/>
  <c r="AX158" i="3"/>
  <c r="AX159" i="3"/>
  <c r="AX160" i="3"/>
  <c r="AX161" i="3"/>
  <c r="AX162" i="3"/>
  <c r="AX163" i="3"/>
  <c r="AX164" i="3"/>
  <c r="AX165" i="3"/>
  <c r="AX166" i="3"/>
  <c r="AX167" i="3"/>
  <c r="AX168" i="3"/>
  <c r="AX169" i="3"/>
  <c r="AX170" i="3"/>
  <c r="AX171" i="3"/>
  <c r="AX172" i="3"/>
  <c r="AX173" i="3"/>
  <c r="AX174" i="3"/>
  <c r="AX175" i="3"/>
  <c r="AX176" i="3"/>
  <c r="AX177" i="3"/>
  <c r="AX178" i="3"/>
  <c r="AX179" i="3"/>
  <c r="AX180" i="3"/>
  <c r="AX181" i="3"/>
  <c r="AX182" i="3"/>
  <c r="AX183" i="3"/>
  <c r="AX184" i="3"/>
  <c r="AX185" i="3"/>
  <c r="AX186" i="3"/>
  <c r="AX187" i="3"/>
  <c r="AX188" i="3"/>
  <c r="AX189" i="3"/>
  <c r="AX190" i="3"/>
  <c r="AX191" i="3"/>
  <c r="AX192" i="3"/>
  <c r="AX193" i="3"/>
  <c r="AX194" i="3"/>
  <c r="AX195" i="3"/>
  <c r="AX196" i="3"/>
  <c r="AX197" i="3"/>
  <c r="AX198" i="3"/>
  <c r="AX199" i="3"/>
  <c r="AX200" i="3"/>
  <c r="AX201" i="3"/>
  <c r="AX202" i="3"/>
  <c r="AX203" i="3"/>
  <c r="AX204" i="3"/>
  <c r="AX5" i="3"/>
  <c r="AY6" i="3"/>
  <c r="AY7" i="3"/>
  <c r="AY8" i="3"/>
  <c r="AY9" i="3"/>
  <c r="AY10" i="3"/>
  <c r="AY11" i="3"/>
  <c r="AY12" i="3"/>
  <c r="AY13" i="3"/>
  <c r="AY14" i="3"/>
  <c r="AY15" i="3"/>
  <c r="AY16" i="3"/>
  <c r="AY17" i="3"/>
  <c r="AY18" i="3"/>
  <c r="AY19" i="3"/>
  <c r="AY20" i="3"/>
  <c r="AY21" i="3"/>
  <c r="AY22" i="3"/>
  <c r="AY23" i="3"/>
  <c r="AY24" i="3"/>
  <c r="AY25" i="3"/>
  <c r="AY26" i="3"/>
  <c r="AY27" i="3"/>
  <c r="AY28" i="3"/>
  <c r="AY29" i="3"/>
  <c r="AY30" i="3"/>
  <c r="AY31" i="3"/>
  <c r="AY32" i="3"/>
  <c r="AY33" i="3"/>
  <c r="AY34" i="3"/>
  <c r="AY35" i="3"/>
  <c r="AY36" i="3"/>
  <c r="AY37" i="3"/>
  <c r="AY38" i="3"/>
  <c r="AY39" i="3"/>
  <c r="AY40" i="3"/>
  <c r="AY41" i="3"/>
  <c r="AY42" i="3"/>
  <c r="AY43" i="3"/>
  <c r="AY44" i="3"/>
  <c r="AY45" i="3"/>
  <c r="AY46" i="3"/>
  <c r="AY47" i="3"/>
  <c r="AY48" i="3"/>
  <c r="AY49" i="3"/>
  <c r="AY50" i="3"/>
  <c r="AY51" i="3"/>
  <c r="AY52" i="3"/>
  <c r="AY53" i="3"/>
  <c r="AY54" i="3"/>
  <c r="AY55" i="3"/>
  <c r="AY56" i="3"/>
  <c r="AY57" i="3"/>
  <c r="AY58" i="3"/>
  <c r="AY59" i="3"/>
  <c r="AY60" i="3"/>
  <c r="AY61" i="3"/>
  <c r="AY62" i="3"/>
  <c r="AY63" i="3"/>
  <c r="AY64" i="3"/>
  <c r="AY65" i="3"/>
  <c r="AY66" i="3"/>
  <c r="AY67" i="3"/>
  <c r="AY68" i="3"/>
  <c r="AY69" i="3"/>
  <c r="AY70" i="3"/>
  <c r="AY71" i="3"/>
  <c r="AY72" i="3"/>
  <c r="AY73" i="3"/>
  <c r="AY74" i="3"/>
  <c r="AY75" i="3"/>
  <c r="AY76" i="3"/>
  <c r="AY77" i="3"/>
  <c r="AY78" i="3"/>
  <c r="AY79" i="3"/>
  <c r="AY80" i="3"/>
  <c r="AY81" i="3"/>
  <c r="AY82" i="3"/>
  <c r="AY83" i="3"/>
  <c r="AY84" i="3"/>
  <c r="AY85" i="3"/>
  <c r="AY86" i="3"/>
  <c r="AY87" i="3"/>
  <c r="AY88" i="3"/>
  <c r="AY89" i="3"/>
  <c r="AY90" i="3"/>
  <c r="AY91" i="3"/>
  <c r="AY92" i="3"/>
  <c r="AY93" i="3"/>
  <c r="AY94" i="3"/>
  <c r="AY95" i="3"/>
  <c r="AY96" i="3"/>
  <c r="AY97" i="3"/>
  <c r="AY98" i="3"/>
  <c r="AY99" i="3"/>
  <c r="AY100" i="3"/>
  <c r="AY101" i="3"/>
  <c r="AY102" i="3"/>
  <c r="AY103" i="3"/>
  <c r="AY104" i="3"/>
  <c r="AY105" i="3"/>
  <c r="AY106" i="3"/>
  <c r="AY107" i="3"/>
  <c r="AY108" i="3"/>
  <c r="AY109" i="3"/>
  <c r="AY110" i="3"/>
  <c r="AY111" i="3"/>
  <c r="AY112" i="3"/>
  <c r="AY113" i="3"/>
  <c r="AY114" i="3"/>
  <c r="AY115" i="3"/>
  <c r="AY116" i="3"/>
  <c r="AY117" i="3"/>
  <c r="AY118" i="3"/>
  <c r="AY119" i="3"/>
  <c r="AY120" i="3"/>
  <c r="AY121" i="3"/>
  <c r="AY122" i="3"/>
  <c r="AY123" i="3"/>
  <c r="AY124" i="3"/>
  <c r="AY125" i="3"/>
  <c r="AY126" i="3"/>
  <c r="AY127" i="3"/>
  <c r="AY128" i="3"/>
  <c r="AY129" i="3"/>
  <c r="AY130" i="3"/>
  <c r="AY131" i="3"/>
  <c r="AY132" i="3"/>
  <c r="AY133" i="3"/>
  <c r="AY134" i="3"/>
  <c r="AY135" i="3"/>
  <c r="AY136" i="3"/>
  <c r="AY137" i="3"/>
  <c r="AY138" i="3"/>
  <c r="AY139" i="3"/>
  <c r="AY140" i="3"/>
  <c r="AY141" i="3"/>
  <c r="AY142" i="3"/>
  <c r="AY143" i="3"/>
  <c r="AY144" i="3"/>
  <c r="AY145" i="3"/>
  <c r="AY146" i="3"/>
  <c r="AY147" i="3"/>
  <c r="AY148" i="3"/>
  <c r="AY149" i="3"/>
  <c r="AY150" i="3"/>
  <c r="AY151" i="3"/>
  <c r="AY152" i="3"/>
  <c r="AY153" i="3"/>
  <c r="AY154" i="3"/>
  <c r="AY155" i="3"/>
  <c r="AY156" i="3"/>
  <c r="AY157" i="3"/>
  <c r="AY158" i="3"/>
  <c r="AY159" i="3"/>
  <c r="AY160" i="3"/>
  <c r="AY161" i="3"/>
  <c r="AY162" i="3"/>
  <c r="AY163" i="3"/>
  <c r="AY164" i="3"/>
  <c r="AY165" i="3"/>
  <c r="AY166" i="3"/>
  <c r="AY167" i="3"/>
  <c r="AY168" i="3"/>
  <c r="AY169" i="3"/>
  <c r="AY170" i="3"/>
  <c r="AY171" i="3"/>
  <c r="AY172" i="3"/>
  <c r="AY173" i="3"/>
  <c r="AY174" i="3"/>
  <c r="AY175" i="3"/>
  <c r="AY176" i="3"/>
  <c r="AY177" i="3"/>
  <c r="AY178" i="3"/>
  <c r="AY179" i="3"/>
  <c r="AY180" i="3"/>
  <c r="AY181" i="3"/>
  <c r="AY182" i="3"/>
  <c r="AY183" i="3"/>
  <c r="AY184" i="3"/>
  <c r="AY185" i="3"/>
  <c r="AY186" i="3"/>
  <c r="AY187" i="3"/>
  <c r="AY188" i="3"/>
  <c r="AY189" i="3"/>
  <c r="AY190" i="3"/>
  <c r="AY191" i="3"/>
  <c r="AY192" i="3"/>
  <c r="AY193" i="3"/>
  <c r="AY194" i="3"/>
  <c r="AY195" i="3"/>
  <c r="AY196" i="3"/>
  <c r="AY197" i="3"/>
  <c r="AY198" i="3"/>
  <c r="AY199" i="3"/>
  <c r="AY200" i="3"/>
  <c r="AY201" i="3"/>
  <c r="AY202" i="3"/>
  <c r="AY203" i="3"/>
  <c r="AY204" i="3"/>
  <c r="AY5" i="3"/>
  <c r="AY6" i="2"/>
  <c r="AY7" i="2"/>
  <c r="AY8" i="2"/>
  <c r="AY9" i="2"/>
  <c r="AY10" i="2"/>
  <c r="AY11" i="2"/>
  <c r="AY12" i="2"/>
  <c r="AY13" i="2"/>
  <c r="AY14" i="2"/>
  <c r="AY15" i="2"/>
  <c r="AY16" i="2"/>
  <c r="AY17" i="2"/>
  <c r="AY18" i="2"/>
  <c r="AY19" i="2"/>
  <c r="AY20" i="2"/>
  <c r="AY21" i="2"/>
  <c r="AY22" i="2"/>
  <c r="AY23" i="2"/>
  <c r="AY24" i="2"/>
  <c r="AY25" i="2"/>
  <c r="AY26" i="2"/>
  <c r="AY27" i="2"/>
  <c r="AY28" i="2"/>
  <c r="AY29" i="2"/>
  <c r="AY30" i="2"/>
  <c r="AY31" i="2"/>
  <c r="AY32" i="2"/>
  <c r="AY33" i="2"/>
  <c r="AY34" i="2"/>
  <c r="AY35" i="2"/>
  <c r="AY36" i="2"/>
  <c r="AY37" i="2"/>
  <c r="AY38" i="2"/>
  <c r="AY39" i="2"/>
  <c r="AY40" i="2"/>
  <c r="AY41" i="2"/>
  <c r="AY42" i="2"/>
  <c r="AY43" i="2"/>
  <c r="AY44" i="2"/>
  <c r="AY45" i="2"/>
  <c r="AY46" i="2"/>
  <c r="AY47" i="2"/>
  <c r="AY48" i="2"/>
  <c r="AY49" i="2"/>
  <c r="AY50" i="2"/>
  <c r="AY51" i="2"/>
  <c r="AY52" i="2"/>
  <c r="AY53" i="2"/>
  <c r="AY54" i="2"/>
  <c r="AY55" i="2"/>
  <c r="AY56" i="2"/>
  <c r="AY57" i="2"/>
  <c r="AY58" i="2"/>
  <c r="AY59" i="2"/>
  <c r="AY60" i="2"/>
  <c r="AY61" i="2"/>
  <c r="AY62" i="2"/>
  <c r="AY63" i="2"/>
  <c r="AY64" i="2"/>
  <c r="AY65" i="2"/>
  <c r="AY66" i="2"/>
  <c r="AY67" i="2"/>
  <c r="AY68" i="2"/>
  <c r="AY69" i="2"/>
  <c r="AY70" i="2"/>
  <c r="AY71" i="2"/>
  <c r="AY72" i="2"/>
  <c r="AY73" i="2"/>
  <c r="AY74" i="2"/>
  <c r="AY75" i="2"/>
  <c r="AY76" i="2"/>
  <c r="AY77" i="2"/>
  <c r="AY78" i="2"/>
  <c r="AY79" i="2"/>
  <c r="AY80" i="2"/>
  <c r="AY81" i="2"/>
  <c r="AY82" i="2"/>
  <c r="AY83" i="2"/>
  <c r="AY84" i="2"/>
  <c r="AY85" i="2"/>
  <c r="AY86" i="2"/>
  <c r="AY87" i="2"/>
  <c r="AY88" i="2"/>
  <c r="AY89" i="2"/>
  <c r="AY90" i="2"/>
  <c r="AY91" i="2"/>
  <c r="AY92" i="2"/>
  <c r="AY93" i="2"/>
  <c r="AY94" i="2"/>
  <c r="AY95" i="2"/>
  <c r="AY96" i="2"/>
  <c r="AY97" i="2"/>
  <c r="AY98" i="2"/>
  <c r="AY99" i="2"/>
  <c r="AY100" i="2"/>
  <c r="AY101" i="2"/>
  <c r="AY102" i="2"/>
  <c r="AY103" i="2"/>
  <c r="AY104" i="2"/>
  <c r="AY105" i="2"/>
  <c r="AY106" i="2"/>
  <c r="AY107" i="2"/>
  <c r="AY108" i="2"/>
  <c r="AY109" i="2"/>
  <c r="AY110" i="2"/>
  <c r="AY111" i="2"/>
  <c r="AY112" i="2"/>
  <c r="AY113" i="2"/>
  <c r="AY114" i="2"/>
  <c r="AY115" i="2"/>
  <c r="AY116" i="2"/>
  <c r="AY117" i="2"/>
  <c r="AY118" i="2"/>
  <c r="AY119" i="2"/>
  <c r="AY120" i="2"/>
  <c r="AY121" i="2"/>
  <c r="AY122" i="2"/>
  <c r="AY123" i="2"/>
  <c r="AY124" i="2"/>
  <c r="AY125" i="2"/>
  <c r="AY126" i="2"/>
  <c r="AY127" i="2"/>
  <c r="AY128" i="2"/>
  <c r="AY129" i="2"/>
  <c r="AY130" i="2"/>
  <c r="AY131" i="2"/>
  <c r="AY132" i="2"/>
  <c r="AY133" i="2"/>
  <c r="AY134" i="2"/>
  <c r="AY135" i="2"/>
  <c r="AY136" i="2"/>
  <c r="AY137" i="2"/>
  <c r="AY138" i="2"/>
  <c r="AY139" i="2"/>
  <c r="AY140" i="2"/>
  <c r="AY141" i="2"/>
  <c r="AY142" i="2"/>
  <c r="AY143" i="2"/>
  <c r="AY144" i="2"/>
  <c r="AY145" i="2"/>
  <c r="AY146" i="2"/>
  <c r="AY147" i="2"/>
  <c r="AY148" i="2"/>
  <c r="AY149" i="2"/>
  <c r="AY150" i="2"/>
  <c r="AY151" i="2"/>
  <c r="AY152" i="2"/>
  <c r="AY153" i="2"/>
  <c r="AY154" i="2"/>
  <c r="AY155" i="2"/>
  <c r="AY156" i="2"/>
  <c r="AY157" i="2"/>
  <c r="AY158" i="2"/>
  <c r="AY159" i="2"/>
  <c r="AY160" i="2"/>
  <c r="AY161" i="2"/>
  <c r="AY162" i="2"/>
  <c r="AY163" i="2"/>
  <c r="AY164" i="2"/>
  <c r="AY165" i="2"/>
  <c r="AY166" i="2"/>
  <c r="AY167" i="2"/>
  <c r="AY168" i="2"/>
  <c r="AY169" i="2"/>
  <c r="AY170" i="2"/>
  <c r="AY171" i="2"/>
  <c r="AY172" i="2"/>
  <c r="AY173" i="2"/>
  <c r="AY174" i="2"/>
  <c r="AY175" i="2"/>
  <c r="AY176" i="2"/>
  <c r="AY177" i="2"/>
  <c r="AY178" i="2"/>
  <c r="AY179" i="2"/>
  <c r="AY180" i="2"/>
  <c r="AY181" i="2"/>
  <c r="AY182" i="2"/>
  <c r="AY183" i="2"/>
  <c r="AY184" i="2"/>
  <c r="AY185" i="2"/>
  <c r="AY186" i="2"/>
  <c r="AY187" i="2"/>
  <c r="AY188" i="2"/>
  <c r="AY189" i="2"/>
  <c r="AY190" i="2"/>
  <c r="AY191" i="2"/>
  <c r="AY192" i="2"/>
  <c r="AY193" i="2"/>
  <c r="AY194" i="2"/>
  <c r="AY195" i="2"/>
  <c r="AY196" i="2"/>
  <c r="AY197" i="2"/>
  <c r="AY198" i="2"/>
  <c r="AY199" i="2"/>
  <c r="AY200" i="2"/>
  <c r="AY201" i="2"/>
  <c r="AY202" i="2"/>
  <c r="AY203" i="2"/>
  <c r="AY204" i="2"/>
  <c r="AY5" i="2"/>
  <c r="AD5" i="2" l="1"/>
  <c r="AA6" i="2"/>
  <c r="AB6" i="2"/>
  <c r="AC6" i="2"/>
  <c r="AD6" i="2"/>
  <c r="AF6" i="2"/>
  <c r="AA7" i="2"/>
  <c r="AB7" i="2"/>
  <c r="AC7" i="2"/>
  <c r="AD7" i="2"/>
  <c r="AF7" i="2"/>
  <c r="AA8" i="2"/>
  <c r="AB8" i="2"/>
  <c r="AC8" i="2"/>
  <c r="AD8" i="2"/>
  <c r="AF8" i="2"/>
  <c r="AA9" i="2"/>
  <c r="AB9" i="2"/>
  <c r="AC9" i="2"/>
  <c r="AD9" i="2"/>
  <c r="AF9" i="2"/>
  <c r="AA10" i="2"/>
  <c r="AB10" i="2"/>
  <c r="AC10" i="2"/>
  <c r="AD10" i="2"/>
  <c r="AF10" i="2"/>
  <c r="AA11" i="2"/>
  <c r="AB11" i="2"/>
  <c r="AC11" i="2"/>
  <c r="AD11" i="2"/>
  <c r="AF11" i="2"/>
  <c r="AA12" i="2"/>
  <c r="AB12" i="2"/>
  <c r="AC12" i="2"/>
  <c r="AD12" i="2"/>
  <c r="AF12" i="2"/>
  <c r="AA13" i="2"/>
  <c r="AB13" i="2"/>
  <c r="AC13" i="2"/>
  <c r="AD13" i="2"/>
  <c r="AF13" i="2"/>
  <c r="AA14" i="2"/>
  <c r="AB14" i="2"/>
  <c r="AC14" i="2"/>
  <c r="AD14" i="2"/>
  <c r="AF14" i="2"/>
  <c r="AA15" i="2"/>
  <c r="AB15" i="2"/>
  <c r="AC15" i="2"/>
  <c r="AD15" i="2"/>
  <c r="AF15" i="2"/>
  <c r="AA16" i="2"/>
  <c r="AB16" i="2"/>
  <c r="AC16" i="2"/>
  <c r="AD16" i="2"/>
  <c r="AF16" i="2"/>
  <c r="AA17" i="2"/>
  <c r="AB17" i="2"/>
  <c r="AC17" i="2"/>
  <c r="AD17" i="2"/>
  <c r="AF17" i="2"/>
  <c r="AA18" i="2"/>
  <c r="AB18" i="2"/>
  <c r="AC18" i="2"/>
  <c r="AD18" i="2"/>
  <c r="AF18" i="2"/>
  <c r="AA19" i="2"/>
  <c r="AB19" i="2"/>
  <c r="AC19" i="2"/>
  <c r="AD19" i="2"/>
  <c r="AF19" i="2"/>
  <c r="AA20" i="2"/>
  <c r="AB20" i="2"/>
  <c r="AC20" i="2"/>
  <c r="AD20" i="2"/>
  <c r="AF20" i="2"/>
  <c r="AA21" i="2"/>
  <c r="AB21" i="2"/>
  <c r="AC21" i="2"/>
  <c r="AD21" i="2"/>
  <c r="AF21" i="2"/>
  <c r="AA22" i="2"/>
  <c r="AB22" i="2"/>
  <c r="AC22" i="2"/>
  <c r="AD22" i="2"/>
  <c r="AF22" i="2"/>
  <c r="AA23" i="2"/>
  <c r="AB23" i="2"/>
  <c r="AC23" i="2"/>
  <c r="AD23" i="2"/>
  <c r="AF23" i="2"/>
  <c r="AA24" i="2"/>
  <c r="AB24" i="2"/>
  <c r="AC24" i="2"/>
  <c r="AD24" i="2"/>
  <c r="AF24" i="2"/>
  <c r="AA25" i="2"/>
  <c r="AB25" i="2"/>
  <c r="AC25" i="2"/>
  <c r="AD25" i="2"/>
  <c r="AF25" i="2"/>
  <c r="AA26" i="2"/>
  <c r="AB26" i="2"/>
  <c r="AC26" i="2"/>
  <c r="AD26" i="2"/>
  <c r="AF26" i="2"/>
  <c r="AA27" i="2"/>
  <c r="AB27" i="2"/>
  <c r="AC27" i="2"/>
  <c r="AD27" i="2"/>
  <c r="AF27" i="2"/>
  <c r="AA28" i="2"/>
  <c r="AB28" i="2"/>
  <c r="AC28" i="2"/>
  <c r="AD28" i="2"/>
  <c r="AF28" i="2"/>
  <c r="AA29" i="2"/>
  <c r="AB29" i="2"/>
  <c r="AC29" i="2"/>
  <c r="AD29" i="2"/>
  <c r="AF29" i="2"/>
  <c r="AA30" i="2"/>
  <c r="AB30" i="2"/>
  <c r="AD30" i="2"/>
  <c r="AE30" i="2" s="1"/>
  <c r="AF30" i="2"/>
  <c r="AA31" i="2"/>
  <c r="AB31" i="2"/>
  <c r="AC31" i="2"/>
  <c r="AD31" i="2"/>
  <c r="AF31" i="2"/>
  <c r="AA32" i="2"/>
  <c r="AB32" i="2"/>
  <c r="AC32" i="2"/>
  <c r="AD32" i="2"/>
  <c r="AF32" i="2"/>
  <c r="AA33" i="2"/>
  <c r="AB33" i="2"/>
  <c r="AC33" i="2"/>
  <c r="AD33" i="2"/>
  <c r="AF33" i="2"/>
  <c r="AA34" i="2"/>
  <c r="AB34" i="2"/>
  <c r="AC34" i="2"/>
  <c r="AD34" i="2"/>
  <c r="AF34" i="2"/>
  <c r="AA35" i="2"/>
  <c r="AB35" i="2"/>
  <c r="AC35" i="2"/>
  <c r="AD35" i="2"/>
  <c r="AF35" i="2"/>
  <c r="AA36" i="2"/>
  <c r="AB36" i="2"/>
  <c r="AC36" i="2"/>
  <c r="AD36" i="2"/>
  <c r="AF36" i="2"/>
  <c r="AA37" i="2"/>
  <c r="AB37" i="2"/>
  <c r="AC37" i="2"/>
  <c r="AD37" i="2"/>
  <c r="AF37" i="2"/>
  <c r="AA38" i="2"/>
  <c r="AB38" i="2"/>
  <c r="AC38" i="2"/>
  <c r="AD38" i="2"/>
  <c r="AF38" i="2"/>
  <c r="AA39" i="2"/>
  <c r="AB39" i="2"/>
  <c r="AC39" i="2"/>
  <c r="AD39" i="2"/>
  <c r="AF39" i="2"/>
  <c r="AA40" i="2"/>
  <c r="AB40" i="2"/>
  <c r="AC40" i="2"/>
  <c r="AD40" i="2"/>
  <c r="AF40" i="2"/>
  <c r="AA41" i="2"/>
  <c r="AB41" i="2"/>
  <c r="AC41" i="2"/>
  <c r="AD41" i="2"/>
  <c r="AF41" i="2"/>
  <c r="AA42" i="2"/>
  <c r="AB42" i="2"/>
  <c r="AC42" i="2"/>
  <c r="AD42" i="2"/>
  <c r="AF42" i="2"/>
  <c r="AA43" i="2"/>
  <c r="AB43" i="2"/>
  <c r="AC43" i="2"/>
  <c r="AD43" i="2"/>
  <c r="AF43" i="2"/>
  <c r="AA44" i="2"/>
  <c r="AB44" i="2"/>
  <c r="AC44" i="2"/>
  <c r="AD44" i="2"/>
  <c r="AF44" i="2"/>
  <c r="AA45" i="2"/>
  <c r="AB45" i="2"/>
  <c r="AC45" i="2"/>
  <c r="AD45" i="2"/>
  <c r="AF45" i="2"/>
  <c r="AA46" i="2"/>
  <c r="AB46" i="2"/>
  <c r="AC46" i="2"/>
  <c r="AD46" i="2"/>
  <c r="AF46" i="2"/>
  <c r="AA47" i="2"/>
  <c r="AB47" i="2"/>
  <c r="AC47" i="2"/>
  <c r="AD47" i="2"/>
  <c r="AF47" i="2"/>
  <c r="AA48" i="2"/>
  <c r="AB48" i="2"/>
  <c r="AC48" i="2"/>
  <c r="AD48" i="2"/>
  <c r="AF48" i="2"/>
  <c r="AA49" i="2"/>
  <c r="AB49" i="2"/>
  <c r="AC49" i="2"/>
  <c r="AD49" i="2"/>
  <c r="AF49" i="2"/>
  <c r="AA50" i="2"/>
  <c r="AB50" i="2"/>
  <c r="AC50" i="2"/>
  <c r="AD50" i="2"/>
  <c r="AF50" i="2"/>
  <c r="AA51" i="2"/>
  <c r="AB51" i="2"/>
  <c r="AC51" i="2"/>
  <c r="AD51" i="2"/>
  <c r="AF51" i="2"/>
  <c r="AA52" i="2"/>
  <c r="AB52" i="2"/>
  <c r="AC52" i="2"/>
  <c r="AD52" i="2"/>
  <c r="AF52" i="2"/>
  <c r="AA53" i="2"/>
  <c r="AB53" i="2"/>
  <c r="AC53" i="2"/>
  <c r="AD53" i="2"/>
  <c r="AF53" i="2"/>
  <c r="AA54" i="2"/>
  <c r="AB54" i="2"/>
  <c r="AC54" i="2"/>
  <c r="AD54" i="2"/>
  <c r="AF54" i="2"/>
  <c r="AA55" i="2"/>
  <c r="AB55" i="2"/>
  <c r="AC55" i="2"/>
  <c r="AD55" i="2"/>
  <c r="AF55" i="2"/>
  <c r="AA56" i="2"/>
  <c r="AB56" i="2"/>
  <c r="AC56" i="2"/>
  <c r="AD56" i="2"/>
  <c r="AF56" i="2"/>
  <c r="AA57" i="2"/>
  <c r="AB57" i="2"/>
  <c r="AC57" i="2"/>
  <c r="AD57" i="2"/>
  <c r="AF57" i="2"/>
  <c r="AA58" i="2"/>
  <c r="AB58" i="2"/>
  <c r="AC58" i="2"/>
  <c r="AD58" i="2"/>
  <c r="AF58" i="2"/>
  <c r="AA59" i="2"/>
  <c r="AB59" i="2"/>
  <c r="AC59" i="2"/>
  <c r="AD59" i="2"/>
  <c r="AF59" i="2"/>
  <c r="AA60" i="2"/>
  <c r="AB60" i="2"/>
  <c r="AC60" i="2"/>
  <c r="AD60" i="2"/>
  <c r="AF60" i="2"/>
  <c r="AA61" i="2"/>
  <c r="AB61" i="2"/>
  <c r="AC61" i="2"/>
  <c r="AD61" i="2"/>
  <c r="AF61" i="2"/>
  <c r="AA62" i="2"/>
  <c r="AB62" i="2"/>
  <c r="AC62" i="2"/>
  <c r="AD62" i="2"/>
  <c r="AF62" i="2"/>
  <c r="AA63" i="2"/>
  <c r="AB63" i="2"/>
  <c r="AC63" i="2"/>
  <c r="AD63" i="2"/>
  <c r="AF63" i="2"/>
  <c r="AA64" i="2"/>
  <c r="AB64" i="2"/>
  <c r="AC64" i="2"/>
  <c r="AD64" i="2"/>
  <c r="AF64" i="2"/>
  <c r="AA65" i="2"/>
  <c r="AB65" i="2"/>
  <c r="AC65" i="2"/>
  <c r="AD65" i="2"/>
  <c r="AF65" i="2"/>
  <c r="AA66" i="2"/>
  <c r="AB66" i="2"/>
  <c r="AC66" i="2"/>
  <c r="AD66" i="2"/>
  <c r="AF66" i="2"/>
  <c r="AA67" i="2"/>
  <c r="AB67" i="2"/>
  <c r="AC67" i="2"/>
  <c r="AD67" i="2"/>
  <c r="AF67" i="2"/>
  <c r="AA68" i="2"/>
  <c r="AB68" i="2"/>
  <c r="AC68" i="2"/>
  <c r="AD68" i="2"/>
  <c r="AF68" i="2"/>
  <c r="AA69" i="2"/>
  <c r="AB69" i="2"/>
  <c r="AC69" i="2"/>
  <c r="AD69" i="2"/>
  <c r="AF69" i="2"/>
  <c r="AA70" i="2"/>
  <c r="AB70" i="2"/>
  <c r="AC70" i="2"/>
  <c r="AD70" i="2"/>
  <c r="AF70" i="2"/>
  <c r="AA71" i="2"/>
  <c r="AB71" i="2"/>
  <c r="AC71" i="2"/>
  <c r="AD71" i="2"/>
  <c r="AF71" i="2"/>
  <c r="AA72" i="2"/>
  <c r="AB72" i="2"/>
  <c r="AC72" i="2"/>
  <c r="AD72" i="2"/>
  <c r="AF72" i="2"/>
  <c r="AA73" i="2"/>
  <c r="AB73" i="2"/>
  <c r="AC73" i="2"/>
  <c r="AD73" i="2"/>
  <c r="AF73" i="2"/>
  <c r="AA74" i="2"/>
  <c r="AB74" i="2"/>
  <c r="AC74" i="2"/>
  <c r="AD74" i="2"/>
  <c r="AF74" i="2"/>
  <c r="AA75" i="2"/>
  <c r="AB75" i="2"/>
  <c r="AC75" i="2"/>
  <c r="AD75" i="2"/>
  <c r="AF75" i="2"/>
  <c r="AA76" i="2"/>
  <c r="AB76" i="2"/>
  <c r="AC76" i="2"/>
  <c r="AD76" i="2"/>
  <c r="AF76" i="2"/>
  <c r="AA77" i="2"/>
  <c r="AB77" i="2"/>
  <c r="AC77" i="2"/>
  <c r="AD77" i="2"/>
  <c r="AF77" i="2"/>
  <c r="AA78" i="2"/>
  <c r="AB78" i="2"/>
  <c r="AC78" i="2"/>
  <c r="AD78" i="2"/>
  <c r="AF78" i="2"/>
  <c r="AA79" i="2"/>
  <c r="AB79" i="2"/>
  <c r="AC79" i="2"/>
  <c r="AD79" i="2"/>
  <c r="AF79" i="2"/>
  <c r="AA80" i="2"/>
  <c r="AB80" i="2"/>
  <c r="AC80" i="2"/>
  <c r="AD80" i="2"/>
  <c r="AF80" i="2"/>
  <c r="AA81" i="2"/>
  <c r="AB81" i="2"/>
  <c r="AC81" i="2"/>
  <c r="AD81" i="2"/>
  <c r="AF81" i="2"/>
  <c r="AA82" i="2"/>
  <c r="AB82" i="2"/>
  <c r="AC82" i="2"/>
  <c r="AD82" i="2"/>
  <c r="AF82" i="2"/>
  <c r="AA83" i="2"/>
  <c r="AB83" i="2"/>
  <c r="AC83" i="2"/>
  <c r="AD83" i="2"/>
  <c r="AF83" i="2"/>
  <c r="AA84" i="2"/>
  <c r="AB84" i="2"/>
  <c r="AC84" i="2"/>
  <c r="AD84" i="2"/>
  <c r="AF84" i="2"/>
  <c r="AA85" i="2"/>
  <c r="AB85" i="2"/>
  <c r="AC85" i="2"/>
  <c r="AD85" i="2"/>
  <c r="AF85" i="2"/>
  <c r="AA86" i="2"/>
  <c r="AB86" i="2"/>
  <c r="AC86" i="2"/>
  <c r="AD86" i="2"/>
  <c r="AF86" i="2"/>
  <c r="AA87" i="2"/>
  <c r="AB87" i="2"/>
  <c r="AC87" i="2"/>
  <c r="AD87" i="2"/>
  <c r="AF87" i="2"/>
  <c r="AA88" i="2"/>
  <c r="AB88" i="2"/>
  <c r="AC88" i="2"/>
  <c r="AD88" i="2"/>
  <c r="AF88" i="2"/>
  <c r="AA89" i="2"/>
  <c r="AB89" i="2"/>
  <c r="AC89" i="2"/>
  <c r="AD89" i="2"/>
  <c r="AF89" i="2"/>
  <c r="AA90" i="2"/>
  <c r="AB90" i="2"/>
  <c r="AC90" i="2"/>
  <c r="AD90" i="2"/>
  <c r="AF90" i="2"/>
  <c r="AA91" i="2"/>
  <c r="AB91" i="2"/>
  <c r="AC91" i="2"/>
  <c r="AD91" i="2"/>
  <c r="AF91" i="2"/>
  <c r="AA92" i="2"/>
  <c r="AB92" i="2"/>
  <c r="AC92" i="2"/>
  <c r="AD92" i="2"/>
  <c r="AF92" i="2"/>
  <c r="AA93" i="2"/>
  <c r="AB93" i="2"/>
  <c r="AC93" i="2"/>
  <c r="AD93" i="2"/>
  <c r="AF93" i="2"/>
  <c r="AA94" i="2"/>
  <c r="AB94" i="2"/>
  <c r="AC94" i="2"/>
  <c r="AD94" i="2"/>
  <c r="AF94" i="2"/>
  <c r="AA95" i="2"/>
  <c r="AB95" i="2"/>
  <c r="AC95" i="2"/>
  <c r="AD95" i="2"/>
  <c r="AF95" i="2"/>
  <c r="AA96" i="2"/>
  <c r="AB96" i="2"/>
  <c r="AC96" i="2"/>
  <c r="AD96" i="2"/>
  <c r="AF96" i="2"/>
  <c r="AA97" i="2"/>
  <c r="AB97" i="2"/>
  <c r="AC97" i="2"/>
  <c r="AD97" i="2"/>
  <c r="AF97" i="2"/>
  <c r="AA98" i="2"/>
  <c r="AB98" i="2"/>
  <c r="AC98" i="2"/>
  <c r="AD98" i="2"/>
  <c r="AF98" i="2"/>
  <c r="AA99" i="2"/>
  <c r="AB99" i="2"/>
  <c r="AC99" i="2"/>
  <c r="AD99" i="2"/>
  <c r="AF99" i="2"/>
  <c r="AA100" i="2"/>
  <c r="AB100" i="2"/>
  <c r="AC100" i="2"/>
  <c r="AD100" i="2"/>
  <c r="AF100" i="2"/>
  <c r="AA101" i="2"/>
  <c r="AB101" i="2"/>
  <c r="AC101" i="2"/>
  <c r="AD101" i="2"/>
  <c r="AF101" i="2"/>
  <c r="AA102" i="2"/>
  <c r="AB102" i="2"/>
  <c r="AC102" i="2"/>
  <c r="AD102" i="2"/>
  <c r="AF102" i="2"/>
  <c r="AA103" i="2"/>
  <c r="AB103" i="2"/>
  <c r="AC103" i="2"/>
  <c r="AD103" i="2"/>
  <c r="AF103" i="2"/>
  <c r="AA104" i="2"/>
  <c r="AB104" i="2"/>
  <c r="AC104" i="2"/>
  <c r="AD104" i="2"/>
  <c r="AF104" i="2"/>
  <c r="AA105" i="2"/>
  <c r="AB105" i="2"/>
  <c r="AC105" i="2"/>
  <c r="AD105" i="2"/>
  <c r="AF105" i="2"/>
  <c r="AA106" i="2"/>
  <c r="AB106" i="2"/>
  <c r="AC106" i="2"/>
  <c r="AD106" i="2"/>
  <c r="AF106" i="2"/>
  <c r="AA107" i="2"/>
  <c r="AB107" i="2"/>
  <c r="AC107" i="2"/>
  <c r="AD107" i="2"/>
  <c r="AF107" i="2"/>
  <c r="AA108" i="2"/>
  <c r="AB108" i="2"/>
  <c r="AC108" i="2"/>
  <c r="AD108" i="2"/>
  <c r="AF108" i="2"/>
  <c r="AA109" i="2"/>
  <c r="AB109" i="2"/>
  <c r="AC109" i="2"/>
  <c r="AD109" i="2"/>
  <c r="AF109" i="2"/>
  <c r="AA110" i="2"/>
  <c r="AB110" i="2"/>
  <c r="AC110" i="2"/>
  <c r="AD110" i="2"/>
  <c r="AF110" i="2"/>
  <c r="AA111" i="2"/>
  <c r="AB111" i="2"/>
  <c r="AC111" i="2"/>
  <c r="AD111" i="2"/>
  <c r="AF111" i="2"/>
  <c r="AA112" i="2"/>
  <c r="AB112" i="2"/>
  <c r="AC112" i="2"/>
  <c r="AD112" i="2"/>
  <c r="AF112" i="2"/>
  <c r="AA113" i="2"/>
  <c r="AB113" i="2"/>
  <c r="AC113" i="2"/>
  <c r="AD113" i="2"/>
  <c r="AF113" i="2"/>
  <c r="AA114" i="2"/>
  <c r="AB114" i="2"/>
  <c r="AC114" i="2"/>
  <c r="AD114" i="2"/>
  <c r="AF114" i="2"/>
  <c r="AA115" i="2"/>
  <c r="AB115" i="2"/>
  <c r="AC115" i="2"/>
  <c r="AD115" i="2"/>
  <c r="AF115" i="2"/>
  <c r="AA116" i="2"/>
  <c r="AB116" i="2"/>
  <c r="AC116" i="2"/>
  <c r="AD116" i="2"/>
  <c r="AF116" i="2"/>
  <c r="AA117" i="2"/>
  <c r="AB117" i="2"/>
  <c r="AC117" i="2"/>
  <c r="AD117" i="2"/>
  <c r="AF117" i="2"/>
  <c r="AA118" i="2"/>
  <c r="AB118" i="2"/>
  <c r="AC118" i="2"/>
  <c r="AD118" i="2"/>
  <c r="AF118" i="2"/>
  <c r="AA119" i="2"/>
  <c r="AB119" i="2"/>
  <c r="AC119" i="2"/>
  <c r="AD119" i="2"/>
  <c r="AF119" i="2"/>
  <c r="AA120" i="2"/>
  <c r="AB120" i="2"/>
  <c r="AC120" i="2"/>
  <c r="AD120" i="2"/>
  <c r="AF120" i="2"/>
  <c r="AA121" i="2"/>
  <c r="AB121" i="2"/>
  <c r="AC121" i="2"/>
  <c r="AD121" i="2"/>
  <c r="AF121" i="2"/>
  <c r="AA122" i="2"/>
  <c r="AB122" i="2"/>
  <c r="AC122" i="2"/>
  <c r="AD122" i="2"/>
  <c r="AF122" i="2"/>
  <c r="AA123" i="2"/>
  <c r="AB123" i="2"/>
  <c r="AC123" i="2"/>
  <c r="AD123" i="2"/>
  <c r="AF123" i="2"/>
  <c r="AA124" i="2"/>
  <c r="AB124" i="2"/>
  <c r="AC124" i="2"/>
  <c r="AD124" i="2"/>
  <c r="AF124" i="2"/>
  <c r="AA125" i="2"/>
  <c r="AB125" i="2"/>
  <c r="AC125" i="2"/>
  <c r="AD125" i="2"/>
  <c r="AF125" i="2"/>
  <c r="AA126" i="2"/>
  <c r="AB126" i="2"/>
  <c r="AC126" i="2"/>
  <c r="AD126" i="2"/>
  <c r="AF126" i="2"/>
  <c r="AA127" i="2"/>
  <c r="AB127" i="2"/>
  <c r="AC127" i="2"/>
  <c r="AD127" i="2"/>
  <c r="AF127" i="2"/>
  <c r="AA128" i="2"/>
  <c r="AB128" i="2"/>
  <c r="AC128" i="2"/>
  <c r="AD128" i="2"/>
  <c r="AF128" i="2"/>
  <c r="AA129" i="2"/>
  <c r="AB129" i="2"/>
  <c r="AC129" i="2"/>
  <c r="AD129" i="2"/>
  <c r="AF129" i="2"/>
  <c r="AA130" i="2"/>
  <c r="AB130" i="2"/>
  <c r="AC130" i="2"/>
  <c r="AD130" i="2"/>
  <c r="AF130" i="2"/>
  <c r="AA131" i="2"/>
  <c r="AB131" i="2"/>
  <c r="AC131" i="2"/>
  <c r="AD131" i="2"/>
  <c r="AF131" i="2"/>
  <c r="AA132" i="2"/>
  <c r="AB132" i="2"/>
  <c r="AC132" i="2"/>
  <c r="AD132" i="2"/>
  <c r="AF132" i="2"/>
  <c r="AA133" i="2"/>
  <c r="AB133" i="2"/>
  <c r="AC133" i="2"/>
  <c r="AD133" i="2"/>
  <c r="AF133" i="2"/>
  <c r="AA134" i="2"/>
  <c r="AB134" i="2"/>
  <c r="AC134" i="2"/>
  <c r="AD134" i="2"/>
  <c r="AF134" i="2"/>
  <c r="AA135" i="2"/>
  <c r="AB135" i="2"/>
  <c r="AC135" i="2"/>
  <c r="AD135" i="2"/>
  <c r="AF135" i="2"/>
  <c r="AA136" i="2"/>
  <c r="AB136" i="2"/>
  <c r="AC136" i="2"/>
  <c r="AD136" i="2"/>
  <c r="AF136" i="2"/>
  <c r="AA137" i="2"/>
  <c r="AB137" i="2"/>
  <c r="AC137" i="2"/>
  <c r="AD137" i="2"/>
  <c r="AF137" i="2"/>
  <c r="AA138" i="2"/>
  <c r="AB138" i="2"/>
  <c r="AC138" i="2"/>
  <c r="AD138" i="2"/>
  <c r="AF138" i="2"/>
  <c r="AA139" i="2"/>
  <c r="AB139" i="2"/>
  <c r="AC139" i="2"/>
  <c r="AD139" i="2"/>
  <c r="AF139" i="2"/>
  <c r="AA140" i="2"/>
  <c r="AB140" i="2"/>
  <c r="AC140" i="2"/>
  <c r="AD140" i="2"/>
  <c r="AF140" i="2"/>
  <c r="AA141" i="2"/>
  <c r="AB141" i="2"/>
  <c r="AC141" i="2"/>
  <c r="AD141" i="2"/>
  <c r="AF141" i="2"/>
  <c r="AA142" i="2"/>
  <c r="AB142" i="2"/>
  <c r="AC142" i="2"/>
  <c r="AD142" i="2"/>
  <c r="AF142" i="2"/>
  <c r="AA143" i="2"/>
  <c r="AB143" i="2"/>
  <c r="AC143" i="2"/>
  <c r="AD143" i="2"/>
  <c r="AF143" i="2"/>
  <c r="AA144" i="2"/>
  <c r="AB144" i="2"/>
  <c r="AC144" i="2"/>
  <c r="AD144" i="2"/>
  <c r="AF144" i="2"/>
  <c r="AA145" i="2"/>
  <c r="AB145" i="2"/>
  <c r="AC145" i="2"/>
  <c r="AD145" i="2"/>
  <c r="AF145" i="2"/>
  <c r="AA146" i="2"/>
  <c r="AB146" i="2"/>
  <c r="AC146" i="2"/>
  <c r="AD146" i="2"/>
  <c r="AF146" i="2"/>
  <c r="AA147" i="2"/>
  <c r="AB147" i="2"/>
  <c r="AC147" i="2"/>
  <c r="AD147" i="2"/>
  <c r="AF147" i="2"/>
  <c r="AA148" i="2"/>
  <c r="AB148" i="2"/>
  <c r="AC148" i="2"/>
  <c r="AD148" i="2"/>
  <c r="AF148" i="2"/>
  <c r="AA149" i="2"/>
  <c r="AB149" i="2"/>
  <c r="AC149" i="2"/>
  <c r="AD149" i="2"/>
  <c r="AF149" i="2"/>
  <c r="AA150" i="2"/>
  <c r="AB150" i="2"/>
  <c r="AC150" i="2"/>
  <c r="AD150" i="2"/>
  <c r="AF150" i="2"/>
  <c r="AA151" i="2"/>
  <c r="AB151" i="2"/>
  <c r="AC151" i="2"/>
  <c r="AD151" i="2"/>
  <c r="AF151" i="2"/>
  <c r="AA152" i="2"/>
  <c r="AB152" i="2"/>
  <c r="AC152" i="2"/>
  <c r="AD152" i="2"/>
  <c r="AF152" i="2"/>
  <c r="AA153" i="2"/>
  <c r="AB153" i="2"/>
  <c r="AC153" i="2"/>
  <c r="AD153" i="2"/>
  <c r="AF153" i="2"/>
  <c r="AA154" i="2"/>
  <c r="AB154" i="2"/>
  <c r="AC154" i="2"/>
  <c r="AD154" i="2"/>
  <c r="AF154" i="2"/>
  <c r="AA155" i="2"/>
  <c r="AB155" i="2"/>
  <c r="AC155" i="2"/>
  <c r="AD155" i="2"/>
  <c r="AF155" i="2"/>
  <c r="AA156" i="2"/>
  <c r="AB156" i="2"/>
  <c r="AC156" i="2"/>
  <c r="AD156" i="2"/>
  <c r="AF156" i="2"/>
  <c r="AA157" i="2"/>
  <c r="AB157" i="2"/>
  <c r="AC157" i="2"/>
  <c r="AD157" i="2"/>
  <c r="AF157" i="2"/>
  <c r="AA158" i="2"/>
  <c r="AB158" i="2"/>
  <c r="AC158" i="2"/>
  <c r="AD158" i="2"/>
  <c r="AF158" i="2"/>
  <c r="AA159" i="2"/>
  <c r="AB159" i="2"/>
  <c r="AC159" i="2"/>
  <c r="AD159" i="2"/>
  <c r="AF159" i="2"/>
  <c r="AA160" i="2"/>
  <c r="AB160" i="2"/>
  <c r="AC160" i="2"/>
  <c r="AD160" i="2"/>
  <c r="AF160" i="2"/>
  <c r="AA161" i="2"/>
  <c r="AB161" i="2"/>
  <c r="AC161" i="2"/>
  <c r="AD161" i="2"/>
  <c r="AF161" i="2"/>
  <c r="AA162" i="2"/>
  <c r="AB162" i="2"/>
  <c r="AC162" i="2"/>
  <c r="AD162" i="2"/>
  <c r="AF162" i="2"/>
  <c r="AA163" i="2"/>
  <c r="AB163" i="2"/>
  <c r="AC163" i="2"/>
  <c r="AD163" i="2"/>
  <c r="AF163" i="2"/>
  <c r="AA164" i="2"/>
  <c r="AB164" i="2"/>
  <c r="AC164" i="2"/>
  <c r="AD164" i="2"/>
  <c r="AF164" i="2"/>
  <c r="AA165" i="2"/>
  <c r="AB165" i="2"/>
  <c r="AC165" i="2"/>
  <c r="AD165" i="2"/>
  <c r="AF165" i="2"/>
  <c r="AA166" i="2"/>
  <c r="AB166" i="2"/>
  <c r="AC166" i="2"/>
  <c r="AD166" i="2"/>
  <c r="AF166" i="2"/>
  <c r="AA167" i="2"/>
  <c r="AB167" i="2"/>
  <c r="AC167" i="2"/>
  <c r="AD167" i="2"/>
  <c r="AF167" i="2"/>
  <c r="AA168" i="2"/>
  <c r="AB168" i="2"/>
  <c r="AC168" i="2"/>
  <c r="AD168" i="2"/>
  <c r="AF168" i="2"/>
  <c r="AA169" i="2"/>
  <c r="AB169" i="2"/>
  <c r="AC169" i="2"/>
  <c r="AD169" i="2"/>
  <c r="AF169" i="2"/>
  <c r="AA170" i="2"/>
  <c r="AB170" i="2"/>
  <c r="AC170" i="2"/>
  <c r="AD170" i="2"/>
  <c r="AF170" i="2"/>
  <c r="AA171" i="2"/>
  <c r="AB171" i="2"/>
  <c r="AC171" i="2"/>
  <c r="AD171" i="2"/>
  <c r="AF171" i="2"/>
  <c r="AA172" i="2"/>
  <c r="AB172" i="2"/>
  <c r="AC172" i="2"/>
  <c r="AD172" i="2"/>
  <c r="AF172" i="2"/>
  <c r="AA173" i="2"/>
  <c r="AB173" i="2"/>
  <c r="AC173" i="2"/>
  <c r="AD173" i="2"/>
  <c r="AF173" i="2"/>
  <c r="AA174" i="2"/>
  <c r="AB174" i="2"/>
  <c r="AC174" i="2"/>
  <c r="AD174" i="2"/>
  <c r="AF174" i="2"/>
  <c r="AA175" i="2"/>
  <c r="AB175" i="2"/>
  <c r="AC175" i="2"/>
  <c r="AD175" i="2"/>
  <c r="AF175" i="2"/>
  <c r="AA176" i="2"/>
  <c r="AB176" i="2"/>
  <c r="AC176" i="2"/>
  <c r="AD176" i="2"/>
  <c r="AF176" i="2"/>
  <c r="AA177" i="2"/>
  <c r="AB177" i="2"/>
  <c r="AC177" i="2"/>
  <c r="AD177" i="2"/>
  <c r="AF177" i="2"/>
  <c r="AA178" i="2"/>
  <c r="AB178" i="2"/>
  <c r="AC178" i="2"/>
  <c r="AD178" i="2"/>
  <c r="AF178" i="2"/>
  <c r="AA179" i="2"/>
  <c r="AB179" i="2"/>
  <c r="AC179" i="2"/>
  <c r="AD179" i="2"/>
  <c r="AF179" i="2"/>
  <c r="AA180" i="2"/>
  <c r="AB180" i="2"/>
  <c r="AC180" i="2"/>
  <c r="AD180" i="2"/>
  <c r="AF180" i="2"/>
  <c r="AA181" i="2"/>
  <c r="AB181" i="2"/>
  <c r="AC181" i="2"/>
  <c r="AD181" i="2"/>
  <c r="AF181" i="2"/>
  <c r="AA182" i="2"/>
  <c r="AB182" i="2"/>
  <c r="AC182" i="2"/>
  <c r="AD182" i="2"/>
  <c r="AF182" i="2"/>
  <c r="AA183" i="2"/>
  <c r="AB183" i="2"/>
  <c r="AC183" i="2"/>
  <c r="AD183" i="2"/>
  <c r="AF183" i="2"/>
  <c r="AA184" i="2"/>
  <c r="AB184" i="2"/>
  <c r="AC184" i="2"/>
  <c r="AD184" i="2"/>
  <c r="AF184" i="2"/>
  <c r="AA185" i="2"/>
  <c r="AB185" i="2"/>
  <c r="AC185" i="2"/>
  <c r="AD185" i="2"/>
  <c r="AF185" i="2"/>
  <c r="AA186" i="2"/>
  <c r="AB186" i="2"/>
  <c r="AC186" i="2"/>
  <c r="AD186" i="2"/>
  <c r="AF186" i="2"/>
  <c r="AA187" i="2"/>
  <c r="AB187" i="2"/>
  <c r="AC187" i="2"/>
  <c r="AD187" i="2"/>
  <c r="AF187" i="2"/>
  <c r="AA188" i="2"/>
  <c r="AB188" i="2"/>
  <c r="AC188" i="2"/>
  <c r="AD188" i="2"/>
  <c r="AF188" i="2"/>
  <c r="AA189" i="2"/>
  <c r="AB189" i="2"/>
  <c r="AC189" i="2"/>
  <c r="AD189" i="2"/>
  <c r="AF189" i="2"/>
  <c r="AA190" i="2"/>
  <c r="AB190" i="2"/>
  <c r="AC190" i="2"/>
  <c r="AD190" i="2"/>
  <c r="AF190" i="2"/>
  <c r="AA191" i="2"/>
  <c r="AB191" i="2"/>
  <c r="AC191" i="2"/>
  <c r="AD191" i="2"/>
  <c r="AF191" i="2"/>
  <c r="AA192" i="2"/>
  <c r="AB192" i="2"/>
  <c r="AC192" i="2"/>
  <c r="AD192" i="2"/>
  <c r="AF192" i="2"/>
  <c r="AA193" i="2"/>
  <c r="AB193" i="2"/>
  <c r="AC193" i="2"/>
  <c r="AD193" i="2"/>
  <c r="AF193" i="2"/>
  <c r="AA194" i="2"/>
  <c r="AB194" i="2"/>
  <c r="AC194" i="2"/>
  <c r="AD194" i="2"/>
  <c r="AF194" i="2"/>
  <c r="AA195" i="2"/>
  <c r="AB195" i="2"/>
  <c r="AC195" i="2"/>
  <c r="AD195" i="2"/>
  <c r="AF195" i="2"/>
  <c r="AA196" i="2"/>
  <c r="AB196" i="2"/>
  <c r="AC196" i="2"/>
  <c r="AD196" i="2"/>
  <c r="AF196" i="2"/>
  <c r="AA197" i="2"/>
  <c r="AB197" i="2"/>
  <c r="AC197" i="2"/>
  <c r="AD197" i="2"/>
  <c r="AF197" i="2"/>
  <c r="AA198" i="2"/>
  <c r="AB198" i="2"/>
  <c r="AC198" i="2"/>
  <c r="AD198" i="2"/>
  <c r="AF198" i="2"/>
  <c r="AA199" i="2"/>
  <c r="AB199" i="2"/>
  <c r="AC199" i="2"/>
  <c r="AD199" i="2"/>
  <c r="AF199" i="2"/>
  <c r="AA200" i="2"/>
  <c r="AB200" i="2"/>
  <c r="AC200" i="2"/>
  <c r="AD200" i="2"/>
  <c r="AF200" i="2"/>
  <c r="AA201" i="2"/>
  <c r="AB201" i="2"/>
  <c r="AC201" i="2"/>
  <c r="AD201" i="2"/>
  <c r="AF201" i="2"/>
  <c r="AA202" i="2"/>
  <c r="AB202" i="2"/>
  <c r="AC202" i="2"/>
  <c r="AD202" i="2"/>
  <c r="AF202" i="2"/>
  <c r="AA203" i="2"/>
  <c r="AB203" i="2"/>
  <c r="AC203" i="2"/>
  <c r="AD203" i="2"/>
  <c r="AF203" i="2"/>
  <c r="AA204" i="2"/>
  <c r="AB204" i="2"/>
  <c r="AC204" i="2"/>
  <c r="AD204" i="2"/>
  <c r="AF204" i="2"/>
  <c r="AB5" i="2"/>
  <c r="AC5" i="2"/>
  <c r="AE5" i="2" s="1"/>
  <c r="AF5" i="2"/>
  <c r="AA5" i="2"/>
  <c r="Z6" i="2"/>
  <c r="Z7" i="2"/>
  <c r="Z8" i="2"/>
  <c r="Z9" i="2"/>
  <c r="Z10" i="2"/>
  <c r="Z11" i="2"/>
  <c r="Z12" i="2"/>
  <c r="Z13" i="2"/>
  <c r="Z14" i="2"/>
  <c r="Z15" i="2"/>
  <c r="Z16" i="2"/>
  <c r="Z17" i="2"/>
  <c r="Z18" i="2"/>
  <c r="Z19" i="2"/>
  <c r="Z20" i="2"/>
  <c r="Z21" i="2"/>
  <c r="Z22" i="2"/>
  <c r="Z23" i="2"/>
  <c r="Z24" i="2"/>
  <c r="Z25" i="2"/>
  <c r="Z26" i="2"/>
  <c r="Z27" i="2"/>
  <c r="Z28" i="2"/>
  <c r="Z29" i="2"/>
  <c r="Z30" i="2"/>
  <c r="Z31" i="2"/>
  <c r="Z32" i="2"/>
  <c r="Z33" i="2"/>
  <c r="Z34" i="2"/>
  <c r="Z35" i="2"/>
  <c r="Z36" i="2"/>
  <c r="Z37" i="2"/>
  <c r="Z38" i="2"/>
  <c r="Z39" i="2"/>
  <c r="Z40"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Z159" i="2"/>
  <c r="Z160" i="2"/>
  <c r="Z161" i="2"/>
  <c r="Z162" i="2"/>
  <c r="Z163" i="2"/>
  <c r="Z164" i="2"/>
  <c r="Z165" i="2"/>
  <c r="Z166" i="2"/>
  <c r="Z167" i="2"/>
  <c r="Z168" i="2"/>
  <c r="Z169" i="2"/>
  <c r="Z170" i="2"/>
  <c r="Z171" i="2"/>
  <c r="Z172" i="2"/>
  <c r="Z173" i="2"/>
  <c r="Z174" i="2"/>
  <c r="Z175" i="2"/>
  <c r="Z176" i="2"/>
  <c r="Z177" i="2"/>
  <c r="Z178" i="2"/>
  <c r="Z179" i="2"/>
  <c r="Z180" i="2"/>
  <c r="Z181" i="2"/>
  <c r="Z182" i="2"/>
  <c r="Z183" i="2"/>
  <c r="Z184" i="2"/>
  <c r="Z185" i="2"/>
  <c r="Z186" i="2"/>
  <c r="Z187" i="2"/>
  <c r="Z188" i="2"/>
  <c r="Z189" i="2"/>
  <c r="Z190" i="2"/>
  <c r="Z191" i="2"/>
  <c r="Z192" i="2"/>
  <c r="Z193" i="2"/>
  <c r="Z194" i="2"/>
  <c r="Z195" i="2"/>
  <c r="Z196" i="2"/>
  <c r="Z197" i="2"/>
  <c r="Z198" i="2"/>
  <c r="Z199" i="2"/>
  <c r="Z200" i="2"/>
  <c r="Z201" i="2"/>
  <c r="Z202" i="2"/>
  <c r="Z203" i="2"/>
  <c r="Z204" i="2"/>
  <c r="Z5" i="2"/>
  <c r="AM6" i="2"/>
  <c r="AN6" i="2"/>
  <c r="AO6" i="2"/>
  <c r="AP6" i="2"/>
  <c r="AR6" i="2"/>
  <c r="AM7" i="2"/>
  <c r="AN7" i="2"/>
  <c r="AO7" i="2"/>
  <c r="AP7" i="2"/>
  <c r="AR7" i="2"/>
  <c r="AM8" i="2"/>
  <c r="AN8" i="2"/>
  <c r="AO8" i="2"/>
  <c r="AP8" i="2"/>
  <c r="AR8" i="2"/>
  <c r="AM9" i="2"/>
  <c r="AN9" i="2"/>
  <c r="AO9" i="2"/>
  <c r="AP9" i="2"/>
  <c r="AR9" i="2"/>
  <c r="AM10" i="2"/>
  <c r="AN10" i="2"/>
  <c r="AO10" i="2"/>
  <c r="AP10" i="2"/>
  <c r="AR10" i="2"/>
  <c r="AM11" i="2"/>
  <c r="AN11" i="2"/>
  <c r="AO11" i="2"/>
  <c r="AP11" i="2"/>
  <c r="AR11" i="2"/>
  <c r="AM12" i="2"/>
  <c r="AN12" i="2"/>
  <c r="AO12" i="2"/>
  <c r="AP12" i="2"/>
  <c r="AR12" i="2"/>
  <c r="AM13" i="2"/>
  <c r="AN13" i="2"/>
  <c r="AO13" i="2"/>
  <c r="AP13" i="2"/>
  <c r="AR13" i="2"/>
  <c r="AM14" i="2"/>
  <c r="AN14" i="2"/>
  <c r="AO14" i="2"/>
  <c r="AP14" i="2"/>
  <c r="AR14" i="2"/>
  <c r="AM15" i="2"/>
  <c r="AN15" i="2"/>
  <c r="AO15" i="2"/>
  <c r="AP15" i="2"/>
  <c r="AR15" i="2"/>
  <c r="AM16" i="2"/>
  <c r="AN16" i="2"/>
  <c r="AO16" i="2"/>
  <c r="AP16" i="2"/>
  <c r="AR16" i="2"/>
  <c r="AM17" i="2"/>
  <c r="AN17" i="2"/>
  <c r="AO17" i="2"/>
  <c r="AP17" i="2"/>
  <c r="AR17" i="2"/>
  <c r="AM18" i="2"/>
  <c r="AN18" i="2"/>
  <c r="AO18" i="2"/>
  <c r="AP18" i="2"/>
  <c r="AR18" i="2"/>
  <c r="AM19" i="2"/>
  <c r="AN19" i="2"/>
  <c r="AO19" i="2"/>
  <c r="AP19" i="2"/>
  <c r="AR19" i="2"/>
  <c r="AM20" i="2"/>
  <c r="AN20" i="2"/>
  <c r="AO20" i="2"/>
  <c r="AP20" i="2"/>
  <c r="AR20" i="2"/>
  <c r="AM21" i="2"/>
  <c r="AN21" i="2"/>
  <c r="AO21" i="2"/>
  <c r="AP21" i="2"/>
  <c r="AR21" i="2"/>
  <c r="AM22" i="2"/>
  <c r="AN22" i="2"/>
  <c r="AO22" i="2"/>
  <c r="AP22" i="2"/>
  <c r="AR22" i="2"/>
  <c r="AM23" i="2"/>
  <c r="AN23" i="2"/>
  <c r="AO23" i="2"/>
  <c r="AP23" i="2"/>
  <c r="AR23" i="2"/>
  <c r="AM24" i="2"/>
  <c r="AN24" i="2"/>
  <c r="AO24" i="2"/>
  <c r="AP24" i="2"/>
  <c r="AR24" i="2"/>
  <c r="AM25" i="2"/>
  <c r="AN25" i="2"/>
  <c r="AO25" i="2"/>
  <c r="AP25" i="2"/>
  <c r="AR25" i="2"/>
  <c r="AM26" i="2"/>
  <c r="AN26" i="2"/>
  <c r="AO26" i="2"/>
  <c r="AP26" i="2"/>
  <c r="AR26" i="2"/>
  <c r="AM27" i="2"/>
  <c r="AN27" i="2"/>
  <c r="AO27" i="2"/>
  <c r="AP27" i="2"/>
  <c r="AR27" i="2"/>
  <c r="AM28" i="2"/>
  <c r="AN28" i="2"/>
  <c r="AO28" i="2"/>
  <c r="AP28" i="2"/>
  <c r="AR28" i="2"/>
  <c r="AM29" i="2"/>
  <c r="AN29" i="2"/>
  <c r="AO29" i="2"/>
  <c r="AP29" i="2"/>
  <c r="AR29" i="2"/>
  <c r="AM30" i="2"/>
  <c r="AN30" i="2"/>
  <c r="AO30" i="2"/>
  <c r="AP30" i="2"/>
  <c r="AR30" i="2"/>
  <c r="AM31" i="2"/>
  <c r="AN31" i="2"/>
  <c r="AO31" i="2"/>
  <c r="AP31" i="2"/>
  <c r="AR31" i="2"/>
  <c r="AM32" i="2"/>
  <c r="AN32" i="2"/>
  <c r="AO32" i="2"/>
  <c r="AP32" i="2"/>
  <c r="AR32" i="2"/>
  <c r="AM33" i="2"/>
  <c r="AN33" i="2"/>
  <c r="AO33" i="2"/>
  <c r="AP33" i="2"/>
  <c r="AR33" i="2"/>
  <c r="AM34" i="2"/>
  <c r="AN34" i="2"/>
  <c r="AO34" i="2"/>
  <c r="AP34" i="2"/>
  <c r="AR34" i="2"/>
  <c r="AM35" i="2"/>
  <c r="AN35" i="2"/>
  <c r="AO35" i="2"/>
  <c r="AP35" i="2"/>
  <c r="AR35" i="2"/>
  <c r="AM36" i="2"/>
  <c r="AN36" i="2"/>
  <c r="AO36" i="2"/>
  <c r="AP36" i="2"/>
  <c r="AR36" i="2"/>
  <c r="AM37" i="2"/>
  <c r="AN37" i="2"/>
  <c r="AO37" i="2"/>
  <c r="AP37" i="2"/>
  <c r="AR37" i="2"/>
  <c r="AM38" i="2"/>
  <c r="AN38" i="2"/>
  <c r="AO38" i="2"/>
  <c r="AP38" i="2"/>
  <c r="AR38" i="2"/>
  <c r="AM39" i="2"/>
  <c r="AN39" i="2"/>
  <c r="AO39" i="2"/>
  <c r="AP39" i="2"/>
  <c r="AR39" i="2"/>
  <c r="AM40" i="2"/>
  <c r="AN40" i="2"/>
  <c r="AO40" i="2"/>
  <c r="AP40" i="2"/>
  <c r="AR40" i="2"/>
  <c r="AM41" i="2"/>
  <c r="AN41" i="2"/>
  <c r="AO41" i="2"/>
  <c r="AP41" i="2"/>
  <c r="AR41" i="2"/>
  <c r="AM42" i="2"/>
  <c r="AN42" i="2"/>
  <c r="AO42" i="2"/>
  <c r="AP42" i="2"/>
  <c r="AR42" i="2"/>
  <c r="AM43" i="2"/>
  <c r="AN43" i="2"/>
  <c r="AO43" i="2"/>
  <c r="AP43" i="2"/>
  <c r="AR43" i="2"/>
  <c r="AM44" i="2"/>
  <c r="AN44" i="2"/>
  <c r="AO44" i="2"/>
  <c r="AP44" i="2"/>
  <c r="AR44" i="2"/>
  <c r="AM45" i="2"/>
  <c r="AN45" i="2"/>
  <c r="AO45" i="2"/>
  <c r="AP45" i="2"/>
  <c r="AR45" i="2"/>
  <c r="AM46" i="2"/>
  <c r="AN46" i="2"/>
  <c r="AO46" i="2"/>
  <c r="AP46" i="2"/>
  <c r="AR46" i="2"/>
  <c r="AM47" i="2"/>
  <c r="AN47" i="2"/>
  <c r="AO47" i="2"/>
  <c r="AP47" i="2"/>
  <c r="AR47" i="2"/>
  <c r="AM48" i="2"/>
  <c r="AN48" i="2"/>
  <c r="AO48" i="2"/>
  <c r="AP48" i="2"/>
  <c r="AR48" i="2"/>
  <c r="AM49" i="2"/>
  <c r="AN49" i="2"/>
  <c r="AO49" i="2"/>
  <c r="AP49" i="2"/>
  <c r="AR49" i="2"/>
  <c r="AM50" i="2"/>
  <c r="AN50" i="2"/>
  <c r="AO50" i="2"/>
  <c r="AP50" i="2"/>
  <c r="AR50" i="2"/>
  <c r="AM51" i="2"/>
  <c r="AN51" i="2"/>
  <c r="AO51" i="2"/>
  <c r="AP51" i="2"/>
  <c r="AR51" i="2"/>
  <c r="AM52" i="2"/>
  <c r="AN52" i="2"/>
  <c r="AO52" i="2"/>
  <c r="AP52" i="2"/>
  <c r="AR52" i="2"/>
  <c r="AM53" i="2"/>
  <c r="AN53" i="2"/>
  <c r="AO53" i="2"/>
  <c r="AP53" i="2"/>
  <c r="AR53" i="2"/>
  <c r="AM54" i="2"/>
  <c r="AN54" i="2"/>
  <c r="AO54" i="2"/>
  <c r="AP54" i="2"/>
  <c r="AR54" i="2"/>
  <c r="AM55" i="2"/>
  <c r="AN55" i="2"/>
  <c r="AO55" i="2"/>
  <c r="AP55" i="2"/>
  <c r="AR55" i="2"/>
  <c r="AM56" i="2"/>
  <c r="AN56" i="2"/>
  <c r="AO56" i="2"/>
  <c r="AP56" i="2"/>
  <c r="AR56" i="2"/>
  <c r="AM57" i="2"/>
  <c r="AN57" i="2"/>
  <c r="AO57" i="2"/>
  <c r="AP57" i="2"/>
  <c r="AR57" i="2"/>
  <c r="AM58" i="2"/>
  <c r="AN58" i="2"/>
  <c r="AO58" i="2"/>
  <c r="AP58" i="2"/>
  <c r="AR58" i="2"/>
  <c r="AM59" i="2"/>
  <c r="AN59" i="2"/>
  <c r="AO59" i="2"/>
  <c r="AP59" i="2"/>
  <c r="AR59" i="2"/>
  <c r="AM60" i="2"/>
  <c r="AN60" i="2"/>
  <c r="AO60" i="2"/>
  <c r="AP60" i="2"/>
  <c r="AR60" i="2"/>
  <c r="AM61" i="2"/>
  <c r="AN61" i="2"/>
  <c r="AO61" i="2"/>
  <c r="AP61" i="2"/>
  <c r="AR61" i="2"/>
  <c r="AM62" i="2"/>
  <c r="AN62" i="2"/>
  <c r="AO62" i="2"/>
  <c r="AP62" i="2"/>
  <c r="AR62" i="2"/>
  <c r="AM63" i="2"/>
  <c r="AN63" i="2"/>
  <c r="AO63" i="2"/>
  <c r="AP63" i="2"/>
  <c r="AR63" i="2"/>
  <c r="AM64" i="2"/>
  <c r="AN64" i="2"/>
  <c r="AO64" i="2"/>
  <c r="AP64" i="2"/>
  <c r="AR64" i="2"/>
  <c r="AM65" i="2"/>
  <c r="AN65" i="2"/>
  <c r="AO65" i="2"/>
  <c r="AP65" i="2"/>
  <c r="AR65" i="2"/>
  <c r="AM66" i="2"/>
  <c r="AN66" i="2"/>
  <c r="AO66" i="2"/>
  <c r="AP66" i="2"/>
  <c r="AR66" i="2"/>
  <c r="AM67" i="2"/>
  <c r="AN67" i="2"/>
  <c r="AO67" i="2"/>
  <c r="AP67" i="2"/>
  <c r="AR67" i="2"/>
  <c r="AM68" i="2"/>
  <c r="AN68" i="2"/>
  <c r="AO68" i="2"/>
  <c r="AP68" i="2"/>
  <c r="AR68" i="2"/>
  <c r="AM69" i="2"/>
  <c r="AN69" i="2"/>
  <c r="AO69" i="2"/>
  <c r="AP69" i="2"/>
  <c r="AR69" i="2"/>
  <c r="AM70" i="2"/>
  <c r="AN70" i="2"/>
  <c r="AO70" i="2"/>
  <c r="AP70" i="2"/>
  <c r="AR70" i="2"/>
  <c r="AM71" i="2"/>
  <c r="AN71" i="2"/>
  <c r="AO71" i="2"/>
  <c r="AP71" i="2"/>
  <c r="AR71" i="2"/>
  <c r="AM72" i="2"/>
  <c r="AN72" i="2"/>
  <c r="AO72" i="2"/>
  <c r="AP72" i="2"/>
  <c r="AR72" i="2"/>
  <c r="AM73" i="2"/>
  <c r="AN73" i="2"/>
  <c r="AO73" i="2"/>
  <c r="AP73" i="2"/>
  <c r="AR73" i="2"/>
  <c r="AM74" i="2"/>
  <c r="AN74" i="2"/>
  <c r="AO74" i="2"/>
  <c r="AP74" i="2"/>
  <c r="AR74" i="2"/>
  <c r="AM75" i="2"/>
  <c r="AN75" i="2"/>
  <c r="AO75" i="2"/>
  <c r="AP75" i="2"/>
  <c r="AR75" i="2"/>
  <c r="AM76" i="2"/>
  <c r="AN76" i="2"/>
  <c r="AO76" i="2"/>
  <c r="AP76" i="2"/>
  <c r="AR76" i="2"/>
  <c r="AM77" i="2"/>
  <c r="AN77" i="2"/>
  <c r="AO77" i="2"/>
  <c r="AP77" i="2"/>
  <c r="AR77" i="2"/>
  <c r="AM78" i="2"/>
  <c r="AN78" i="2"/>
  <c r="AO78" i="2"/>
  <c r="AP78" i="2"/>
  <c r="AR78" i="2"/>
  <c r="AM79" i="2"/>
  <c r="AN79" i="2"/>
  <c r="AO79" i="2"/>
  <c r="AP79" i="2"/>
  <c r="AR79" i="2"/>
  <c r="AM80" i="2"/>
  <c r="AN80" i="2"/>
  <c r="AO80" i="2"/>
  <c r="AP80" i="2"/>
  <c r="AR80" i="2"/>
  <c r="AM81" i="2"/>
  <c r="AN81" i="2"/>
  <c r="AO81" i="2"/>
  <c r="AP81" i="2"/>
  <c r="AR81" i="2"/>
  <c r="AM82" i="2"/>
  <c r="AN82" i="2"/>
  <c r="AO82" i="2"/>
  <c r="AP82" i="2"/>
  <c r="AR82" i="2"/>
  <c r="AM83" i="2"/>
  <c r="AN83" i="2"/>
  <c r="AO83" i="2"/>
  <c r="AP83" i="2"/>
  <c r="AR83" i="2"/>
  <c r="AM84" i="2"/>
  <c r="AN84" i="2"/>
  <c r="AO84" i="2"/>
  <c r="AP84" i="2"/>
  <c r="AR84" i="2"/>
  <c r="AM85" i="2"/>
  <c r="AN85" i="2"/>
  <c r="AO85" i="2"/>
  <c r="AP85" i="2"/>
  <c r="AR85" i="2"/>
  <c r="AM86" i="2"/>
  <c r="AN86" i="2"/>
  <c r="AO86" i="2"/>
  <c r="AP86" i="2"/>
  <c r="AR86" i="2"/>
  <c r="AM87" i="2"/>
  <c r="AN87" i="2"/>
  <c r="AO87" i="2"/>
  <c r="AP87" i="2"/>
  <c r="AR87" i="2"/>
  <c r="AM88" i="2"/>
  <c r="AN88" i="2"/>
  <c r="AO88" i="2"/>
  <c r="AP88" i="2"/>
  <c r="AR88" i="2"/>
  <c r="AM89" i="2"/>
  <c r="AN89" i="2"/>
  <c r="AO89" i="2"/>
  <c r="AP89" i="2"/>
  <c r="AR89" i="2"/>
  <c r="AM90" i="2"/>
  <c r="AN90" i="2"/>
  <c r="AO90" i="2"/>
  <c r="AP90" i="2"/>
  <c r="AR90" i="2"/>
  <c r="AM91" i="2"/>
  <c r="AN91" i="2"/>
  <c r="AO91" i="2"/>
  <c r="AP91" i="2"/>
  <c r="AR91" i="2"/>
  <c r="AM92" i="2"/>
  <c r="AN92" i="2"/>
  <c r="AO92" i="2"/>
  <c r="AP92" i="2"/>
  <c r="AR92" i="2"/>
  <c r="AM93" i="2"/>
  <c r="AN93" i="2"/>
  <c r="AO93" i="2"/>
  <c r="AP93" i="2"/>
  <c r="AR93" i="2"/>
  <c r="AM94" i="2"/>
  <c r="AN94" i="2"/>
  <c r="AO94" i="2"/>
  <c r="AP94" i="2"/>
  <c r="AR94" i="2"/>
  <c r="AM95" i="2"/>
  <c r="AN95" i="2"/>
  <c r="AO95" i="2"/>
  <c r="AP95" i="2"/>
  <c r="AR95" i="2"/>
  <c r="AM96" i="2"/>
  <c r="AN96" i="2"/>
  <c r="AO96" i="2"/>
  <c r="AP96" i="2"/>
  <c r="AR96" i="2"/>
  <c r="AM97" i="2"/>
  <c r="AN97" i="2"/>
  <c r="AO97" i="2"/>
  <c r="AP97" i="2"/>
  <c r="AR97" i="2"/>
  <c r="AM98" i="2"/>
  <c r="AN98" i="2"/>
  <c r="AO98" i="2"/>
  <c r="AP98" i="2"/>
  <c r="AR98" i="2"/>
  <c r="AM99" i="2"/>
  <c r="AN99" i="2"/>
  <c r="AO99" i="2"/>
  <c r="AP99" i="2"/>
  <c r="AR99" i="2"/>
  <c r="AM100" i="2"/>
  <c r="AN100" i="2"/>
  <c r="AO100" i="2"/>
  <c r="AP100" i="2"/>
  <c r="AR100" i="2"/>
  <c r="AM101" i="2"/>
  <c r="AN101" i="2"/>
  <c r="AO101" i="2"/>
  <c r="AP101" i="2"/>
  <c r="AR101" i="2"/>
  <c r="AM102" i="2"/>
  <c r="AN102" i="2"/>
  <c r="AO102" i="2"/>
  <c r="AP102" i="2"/>
  <c r="AR102" i="2"/>
  <c r="AM103" i="2"/>
  <c r="AN103" i="2"/>
  <c r="AO103" i="2"/>
  <c r="AP103" i="2"/>
  <c r="AR103" i="2"/>
  <c r="AM104" i="2"/>
  <c r="AN104" i="2"/>
  <c r="AO104" i="2"/>
  <c r="AP104" i="2"/>
  <c r="AR104" i="2"/>
  <c r="AM105" i="2"/>
  <c r="AN105" i="2"/>
  <c r="AO105" i="2"/>
  <c r="AP105" i="2"/>
  <c r="AR105" i="2"/>
  <c r="AM106" i="2"/>
  <c r="AN106" i="2"/>
  <c r="AO106" i="2"/>
  <c r="AP106" i="2"/>
  <c r="AR106" i="2"/>
  <c r="AM107" i="2"/>
  <c r="AN107" i="2"/>
  <c r="AO107" i="2"/>
  <c r="AP107" i="2"/>
  <c r="AR107" i="2"/>
  <c r="AM108" i="2"/>
  <c r="AN108" i="2"/>
  <c r="AO108" i="2"/>
  <c r="AP108" i="2"/>
  <c r="AR108" i="2"/>
  <c r="AM109" i="2"/>
  <c r="AN109" i="2"/>
  <c r="AO109" i="2"/>
  <c r="AP109" i="2"/>
  <c r="AR109" i="2"/>
  <c r="AM110" i="2"/>
  <c r="AN110" i="2"/>
  <c r="AO110" i="2"/>
  <c r="AP110" i="2"/>
  <c r="AR110" i="2"/>
  <c r="AM111" i="2"/>
  <c r="AN111" i="2"/>
  <c r="AO111" i="2"/>
  <c r="AP111" i="2"/>
  <c r="AR111" i="2"/>
  <c r="AM112" i="2"/>
  <c r="AN112" i="2"/>
  <c r="AO112" i="2"/>
  <c r="AP112" i="2"/>
  <c r="AR112" i="2"/>
  <c r="AM113" i="2"/>
  <c r="AN113" i="2"/>
  <c r="AO113" i="2"/>
  <c r="AP113" i="2"/>
  <c r="AR113" i="2"/>
  <c r="AM114" i="2"/>
  <c r="AN114" i="2"/>
  <c r="AO114" i="2"/>
  <c r="AP114" i="2"/>
  <c r="AR114" i="2"/>
  <c r="AM115" i="2"/>
  <c r="AN115" i="2"/>
  <c r="AO115" i="2"/>
  <c r="AP115" i="2"/>
  <c r="AR115" i="2"/>
  <c r="AM116" i="2"/>
  <c r="AN116" i="2"/>
  <c r="AO116" i="2"/>
  <c r="AP116" i="2"/>
  <c r="AR116" i="2"/>
  <c r="AM117" i="2"/>
  <c r="AN117" i="2"/>
  <c r="AO117" i="2"/>
  <c r="AP117" i="2"/>
  <c r="AR117" i="2"/>
  <c r="AM118" i="2"/>
  <c r="AN118" i="2"/>
  <c r="AO118" i="2"/>
  <c r="AP118" i="2"/>
  <c r="AR118" i="2"/>
  <c r="AM119" i="2"/>
  <c r="AN119" i="2"/>
  <c r="AO119" i="2"/>
  <c r="AP119" i="2"/>
  <c r="AR119" i="2"/>
  <c r="AM120" i="2"/>
  <c r="AN120" i="2"/>
  <c r="AO120" i="2"/>
  <c r="AP120" i="2"/>
  <c r="AR120" i="2"/>
  <c r="AM121" i="2"/>
  <c r="AN121" i="2"/>
  <c r="AO121" i="2"/>
  <c r="AP121" i="2"/>
  <c r="AR121" i="2"/>
  <c r="AM122" i="2"/>
  <c r="AN122" i="2"/>
  <c r="AO122" i="2"/>
  <c r="AP122" i="2"/>
  <c r="AR122" i="2"/>
  <c r="AM123" i="2"/>
  <c r="AN123" i="2"/>
  <c r="AO123" i="2"/>
  <c r="AP123" i="2"/>
  <c r="AR123" i="2"/>
  <c r="AM124" i="2"/>
  <c r="AN124" i="2"/>
  <c r="AO124" i="2"/>
  <c r="AP124" i="2"/>
  <c r="AR124" i="2"/>
  <c r="AM125" i="2"/>
  <c r="AN125" i="2"/>
  <c r="AO125" i="2"/>
  <c r="AP125" i="2"/>
  <c r="AR125" i="2"/>
  <c r="AM126" i="2"/>
  <c r="AN126" i="2"/>
  <c r="AO126" i="2"/>
  <c r="AP126" i="2"/>
  <c r="AR126" i="2"/>
  <c r="AM127" i="2"/>
  <c r="AN127" i="2"/>
  <c r="AO127" i="2"/>
  <c r="AP127" i="2"/>
  <c r="AR127" i="2"/>
  <c r="AM128" i="2"/>
  <c r="AN128" i="2"/>
  <c r="AO128" i="2"/>
  <c r="AP128" i="2"/>
  <c r="AR128" i="2"/>
  <c r="AM129" i="2"/>
  <c r="AN129" i="2"/>
  <c r="AO129" i="2"/>
  <c r="AP129" i="2"/>
  <c r="AR129" i="2"/>
  <c r="AM130" i="2"/>
  <c r="AN130" i="2"/>
  <c r="AO130" i="2"/>
  <c r="AP130" i="2"/>
  <c r="AR130" i="2"/>
  <c r="AM131" i="2"/>
  <c r="AN131" i="2"/>
  <c r="AO131" i="2"/>
  <c r="AP131" i="2"/>
  <c r="AR131" i="2"/>
  <c r="AM132" i="2"/>
  <c r="AN132" i="2"/>
  <c r="AO132" i="2"/>
  <c r="AP132" i="2"/>
  <c r="AR132" i="2"/>
  <c r="AM133" i="2"/>
  <c r="AN133" i="2"/>
  <c r="AO133" i="2"/>
  <c r="AP133" i="2"/>
  <c r="AR133" i="2"/>
  <c r="AM134" i="2"/>
  <c r="AN134" i="2"/>
  <c r="AO134" i="2"/>
  <c r="AP134" i="2"/>
  <c r="AR134" i="2"/>
  <c r="AM135" i="2"/>
  <c r="AN135" i="2"/>
  <c r="AO135" i="2"/>
  <c r="AP135" i="2"/>
  <c r="AR135" i="2"/>
  <c r="AM136" i="2"/>
  <c r="AN136" i="2"/>
  <c r="AO136" i="2"/>
  <c r="AP136" i="2"/>
  <c r="AR136" i="2"/>
  <c r="AM137" i="2"/>
  <c r="AN137" i="2"/>
  <c r="AO137" i="2"/>
  <c r="AP137" i="2"/>
  <c r="AR137" i="2"/>
  <c r="AM138" i="2"/>
  <c r="AN138" i="2"/>
  <c r="AO138" i="2"/>
  <c r="AP138" i="2"/>
  <c r="AR138" i="2"/>
  <c r="AM139" i="2"/>
  <c r="AN139" i="2"/>
  <c r="AO139" i="2"/>
  <c r="AP139" i="2"/>
  <c r="AR139" i="2"/>
  <c r="AM140" i="2"/>
  <c r="AN140" i="2"/>
  <c r="AO140" i="2"/>
  <c r="AP140" i="2"/>
  <c r="AR140" i="2"/>
  <c r="AM141" i="2"/>
  <c r="AN141" i="2"/>
  <c r="AO141" i="2"/>
  <c r="AP141" i="2"/>
  <c r="AR141" i="2"/>
  <c r="AM142" i="2"/>
  <c r="AN142" i="2"/>
  <c r="AO142" i="2"/>
  <c r="AP142" i="2"/>
  <c r="AR142" i="2"/>
  <c r="AM143" i="2"/>
  <c r="AN143" i="2"/>
  <c r="AO143" i="2"/>
  <c r="AP143" i="2"/>
  <c r="AR143" i="2"/>
  <c r="AM144" i="2"/>
  <c r="AN144" i="2"/>
  <c r="AO144" i="2"/>
  <c r="AP144" i="2"/>
  <c r="AR144" i="2"/>
  <c r="AM145" i="2"/>
  <c r="AN145" i="2"/>
  <c r="AO145" i="2"/>
  <c r="AP145" i="2"/>
  <c r="AR145" i="2"/>
  <c r="AM146" i="2"/>
  <c r="AN146" i="2"/>
  <c r="AO146" i="2"/>
  <c r="AP146" i="2"/>
  <c r="AR146" i="2"/>
  <c r="AM147" i="2"/>
  <c r="AN147" i="2"/>
  <c r="AO147" i="2"/>
  <c r="AP147" i="2"/>
  <c r="AR147" i="2"/>
  <c r="AM148" i="2"/>
  <c r="AN148" i="2"/>
  <c r="AO148" i="2"/>
  <c r="AP148" i="2"/>
  <c r="AR148" i="2"/>
  <c r="AM149" i="2"/>
  <c r="AN149" i="2"/>
  <c r="AO149" i="2"/>
  <c r="AP149" i="2"/>
  <c r="AR149" i="2"/>
  <c r="AM150" i="2"/>
  <c r="AN150" i="2"/>
  <c r="AO150" i="2"/>
  <c r="AP150" i="2"/>
  <c r="AR150" i="2"/>
  <c r="AM151" i="2"/>
  <c r="AN151" i="2"/>
  <c r="AO151" i="2"/>
  <c r="AP151" i="2"/>
  <c r="AR151" i="2"/>
  <c r="AM152" i="2"/>
  <c r="AN152" i="2"/>
  <c r="AO152" i="2"/>
  <c r="AP152" i="2"/>
  <c r="AR152" i="2"/>
  <c r="AM153" i="2"/>
  <c r="AN153" i="2"/>
  <c r="AO153" i="2"/>
  <c r="AP153" i="2"/>
  <c r="AR153" i="2"/>
  <c r="AM154" i="2"/>
  <c r="AN154" i="2"/>
  <c r="AO154" i="2"/>
  <c r="AP154" i="2"/>
  <c r="AR154" i="2"/>
  <c r="AM155" i="2"/>
  <c r="AN155" i="2"/>
  <c r="AO155" i="2"/>
  <c r="AP155" i="2"/>
  <c r="AR155" i="2"/>
  <c r="AM156" i="2"/>
  <c r="AN156" i="2"/>
  <c r="AO156" i="2"/>
  <c r="AP156" i="2"/>
  <c r="AR156" i="2"/>
  <c r="AM157" i="2"/>
  <c r="AN157" i="2"/>
  <c r="AO157" i="2"/>
  <c r="AP157" i="2"/>
  <c r="AR157" i="2"/>
  <c r="AM158" i="2"/>
  <c r="AN158" i="2"/>
  <c r="AO158" i="2"/>
  <c r="AP158" i="2"/>
  <c r="AR158" i="2"/>
  <c r="AM159" i="2"/>
  <c r="AN159" i="2"/>
  <c r="AO159" i="2"/>
  <c r="AP159" i="2"/>
  <c r="AR159" i="2"/>
  <c r="AM160" i="2"/>
  <c r="AN160" i="2"/>
  <c r="AO160" i="2"/>
  <c r="AP160" i="2"/>
  <c r="AR160" i="2"/>
  <c r="AM161" i="2"/>
  <c r="AN161" i="2"/>
  <c r="AO161" i="2"/>
  <c r="AP161" i="2"/>
  <c r="AR161" i="2"/>
  <c r="AM162" i="2"/>
  <c r="AN162" i="2"/>
  <c r="AO162" i="2"/>
  <c r="AP162" i="2"/>
  <c r="AR162" i="2"/>
  <c r="AM163" i="2"/>
  <c r="AN163" i="2"/>
  <c r="AO163" i="2"/>
  <c r="AP163" i="2"/>
  <c r="AR163" i="2"/>
  <c r="AM164" i="2"/>
  <c r="AN164" i="2"/>
  <c r="AO164" i="2"/>
  <c r="AP164" i="2"/>
  <c r="AR164" i="2"/>
  <c r="AM165" i="2"/>
  <c r="AN165" i="2"/>
  <c r="AO165" i="2"/>
  <c r="AP165" i="2"/>
  <c r="AR165" i="2"/>
  <c r="AM166" i="2"/>
  <c r="AN166" i="2"/>
  <c r="AO166" i="2"/>
  <c r="AP166" i="2"/>
  <c r="AR166" i="2"/>
  <c r="AM167" i="2"/>
  <c r="AN167" i="2"/>
  <c r="AO167" i="2"/>
  <c r="AP167" i="2"/>
  <c r="AR167" i="2"/>
  <c r="AM168" i="2"/>
  <c r="AN168" i="2"/>
  <c r="AO168" i="2"/>
  <c r="AP168" i="2"/>
  <c r="AR168" i="2"/>
  <c r="AM169" i="2"/>
  <c r="AN169" i="2"/>
  <c r="AO169" i="2"/>
  <c r="AP169" i="2"/>
  <c r="AR169" i="2"/>
  <c r="AM170" i="2"/>
  <c r="AN170" i="2"/>
  <c r="AO170" i="2"/>
  <c r="AP170" i="2"/>
  <c r="AR170" i="2"/>
  <c r="AM171" i="2"/>
  <c r="AN171" i="2"/>
  <c r="AO171" i="2"/>
  <c r="AP171" i="2"/>
  <c r="AR171" i="2"/>
  <c r="AM172" i="2"/>
  <c r="AN172" i="2"/>
  <c r="AO172" i="2"/>
  <c r="AP172" i="2"/>
  <c r="AR172" i="2"/>
  <c r="AM173" i="2"/>
  <c r="AN173" i="2"/>
  <c r="AO173" i="2"/>
  <c r="AP173" i="2"/>
  <c r="AR173" i="2"/>
  <c r="AM174" i="2"/>
  <c r="AN174" i="2"/>
  <c r="AO174" i="2"/>
  <c r="AP174" i="2"/>
  <c r="AR174" i="2"/>
  <c r="AM175" i="2"/>
  <c r="AN175" i="2"/>
  <c r="AO175" i="2"/>
  <c r="AP175" i="2"/>
  <c r="AR175" i="2"/>
  <c r="AM176" i="2"/>
  <c r="AN176" i="2"/>
  <c r="AO176" i="2"/>
  <c r="AP176" i="2"/>
  <c r="AR176" i="2"/>
  <c r="AM177" i="2"/>
  <c r="AN177" i="2"/>
  <c r="AO177" i="2"/>
  <c r="AP177" i="2"/>
  <c r="AR177" i="2"/>
  <c r="AM178" i="2"/>
  <c r="AN178" i="2"/>
  <c r="AO178" i="2"/>
  <c r="AP178" i="2"/>
  <c r="AR178" i="2"/>
  <c r="AM179" i="2"/>
  <c r="AN179" i="2"/>
  <c r="AO179" i="2"/>
  <c r="AP179" i="2"/>
  <c r="AR179" i="2"/>
  <c r="AM180" i="2"/>
  <c r="AN180" i="2"/>
  <c r="AO180" i="2"/>
  <c r="AP180" i="2"/>
  <c r="AR180" i="2"/>
  <c r="AM181" i="2"/>
  <c r="AN181" i="2"/>
  <c r="AO181" i="2"/>
  <c r="AP181" i="2"/>
  <c r="AR181" i="2"/>
  <c r="AM182" i="2"/>
  <c r="AN182" i="2"/>
  <c r="AO182" i="2"/>
  <c r="AP182" i="2"/>
  <c r="AR182" i="2"/>
  <c r="AM183" i="2"/>
  <c r="AN183" i="2"/>
  <c r="AO183" i="2"/>
  <c r="AP183" i="2"/>
  <c r="AR183" i="2"/>
  <c r="AM184" i="2"/>
  <c r="AN184" i="2"/>
  <c r="AO184" i="2"/>
  <c r="AP184" i="2"/>
  <c r="AR184" i="2"/>
  <c r="AM185" i="2"/>
  <c r="AN185" i="2"/>
  <c r="AO185" i="2"/>
  <c r="AP185" i="2"/>
  <c r="AR185" i="2"/>
  <c r="AM186" i="2"/>
  <c r="AN186" i="2"/>
  <c r="AO186" i="2"/>
  <c r="AP186" i="2"/>
  <c r="AR186" i="2"/>
  <c r="AM187" i="2"/>
  <c r="AN187" i="2"/>
  <c r="AO187" i="2"/>
  <c r="AP187" i="2"/>
  <c r="AR187" i="2"/>
  <c r="AM188" i="2"/>
  <c r="AN188" i="2"/>
  <c r="AO188" i="2"/>
  <c r="AP188" i="2"/>
  <c r="AR188" i="2"/>
  <c r="AM189" i="2"/>
  <c r="AN189" i="2"/>
  <c r="AO189" i="2"/>
  <c r="AP189" i="2"/>
  <c r="AR189" i="2"/>
  <c r="AM190" i="2"/>
  <c r="AN190" i="2"/>
  <c r="AO190" i="2"/>
  <c r="AP190" i="2"/>
  <c r="AR190" i="2"/>
  <c r="AM191" i="2"/>
  <c r="AN191" i="2"/>
  <c r="AO191" i="2"/>
  <c r="AP191" i="2"/>
  <c r="AR191" i="2"/>
  <c r="AM192" i="2"/>
  <c r="AN192" i="2"/>
  <c r="AO192" i="2"/>
  <c r="AP192" i="2"/>
  <c r="AR192" i="2"/>
  <c r="AM193" i="2"/>
  <c r="AN193" i="2"/>
  <c r="AO193" i="2"/>
  <c r="AP193" i="2"/>
  <c r="AR193" i="2"/>
  <c r="AM194" i="2"/>
  <c r="AN194" i="2"/>
  <c r="AO194" i="2"/>
  <c r="AP194" i="2"/>
  <c r="AR194" i="2"/>
  <c r="AM195" i="2"/>
  <c r="AN195" i="2"/>
  <c r="AO195" i="2"/>
  <c r="AP195" i="2"/>
  <c r="AR195" i="2"/>
  <c r="AM196" i="2"/>
  <c r="AN196" i="2"/>
  <c r="AO196" i="2"/>
  <c r="AP196" i="2"/>
  <c r="AR196" i="2"/>
  <c r="AM197" i="2"/>
  <c r="AN197" i="2"/>
  <c r="AO197" i="2"/>
  <c r="AP197" i="2"/>
  <c r="AR197" i="2"/>
  <c r="AM198" i="2"/>
  <c r="AN198" i="2"/>
  <c r="AO198" i="2"/>
  <c r="AP198" i="2"/>
  <c r="AR198" i="2"/>
  <c r="AM199" i="2"/>
  <c r="AN199" i="2"/>
  <c r="AO199" i="2"/>
  <c r="AP199" i="2"/>
  <c r="AR199" i="2"/>
  <c r="AM200" i="2"/>
  <c r="AN200" i="2"/>
  <c r="AO200" i="2"/>
  <c r="AP200" i="2"/>
  <c r="AR200" i="2"/>
  <c r="AM201" i="2"/>
  <c r="AN201" i="2"/>
  <c r="AO201" i="2"/>
  <c r="AP201" i="2"/>
  <c r="AR201" i="2"/>
  <c r="AM202" i="2"/>
  <c r="AN202" i="2"/>
  <c r="AO202" i="2"/>
  <c r="AP202" i="2"/>
  <c r="AR202" i="2"/>
  <c r="AM203" i="2"/>
  <c r="AN203" i="2"/>
  <c r="AO203" i="2"/>
  <c r="AP203" i="2"/>
  <c r="AR203" i="2"/>
  <c r="AM204" i="2"/>
  <c r="AN204" i="2"/>
  <c r="AO204" i="2"/>
  <c r="AP204" i="2"/>
  <c r="AR204" i="2"/>
  <c r="AL5" i="2"/>
  <c r="AM5" i="2"/>
  <c r="AN5" i="2"/>
  <c r="AO5" i="2"/>
  <c r="AP5" i="2"/>
  <c r="AR5" i="2"/>
  <c r="AS6" i="2"/>
  <c r="AS7" i="2"/>
  <c r="AS8" i="2"/>
  <c r="AS9" i="2"/>
  <c r="AS10" i="2"/>
  <c r="AS11" i="2"/>
  <c r="AS12" i="2"/>
  <c r="AS13" i="2"/>
  <c r="AS14" i="2"/>
  <c r="AS15" i="2"/>
  <c r="AS16" i="2"/>
  <c r="AS17" i="2"/>
  <c r="AS18" i="2"/>
  <c r="AS19" i="2"/>
  <c r="AS20" i="2"/>
  <c r="AS21" i="2"/>
  <c r="AS22" i="2"/>
  <c r="AS23" i="2"/>
  <c r="AS24" i="2"/>
  <c r="AS25" i="2"/>
  <c r="AS26" i="2"/>
  <c r="AS27" i="2"/>
  <c r="AS28" i="2"/>
  <c r="AS29" i="2"/>
  <c r="AS30" i="2"/>
  <c r="AS31" i="2"/>
  <c r="AS32" i="2"/>
  <c r="AS33" i="2"/>
  <c r="AS34" i="2"/>
  <c r="AS35" i="2"/>
  <c r="AS36" i="2"/>
  <c r="AS37" i="2"/>
  <c r="AS38" i="2"/>
  <c r="AS39" i="2"/>
  <c r="AS40" i="2"/>
  <c r="AS41" i="2"/>
  <c r="AS42" i="2"/>
  <c r="AS43" i="2"/>
  <c r="AS44" i="2"/>
  <c r="AS45" i="2"/>
  <c r="AS46" i="2"/>
  <c r="AS47" i="2"/>
  <c r="AS48" i="2"/>
  <c r="AS49" i="2"/>
  <c r="AS50" i="2"/>
  <c r="AS51" i="2"/>
  <c r="AS52" i="2"/>
  <c r="AS53" i="2"/>
  <c r="AS54" i="2"/>
  <c r="AS55" i="2"/>
  <c r="AS56" i="2"/>
  <c r="AS57" i="2"/>
  <c r="AS58" i="2"/>
  <c r="AS59" i="2"/>
  <c r="AS60" i="2"/>
  <c r="AS61" i="2"/>
  <c r="AS62" i="2"/>
  <c r="AS63" i="2"/>
  <c r="AS64" i="2"/>
  <c r="AS65" i="2"/>
  <c r="AS66" i="2"/>
  <c r="AS67" i="2"/>
  <c r="AS68" i="2"/>
  <c r="AS69" i="2"/>
  <c r="AS70" i="2"/>
  <c r="AS71" i="2"/>
  <c r="AS72" i="2"/>
  <c r="AS73" i="2"/>
  <c r="AS74" i="2"/>
  <c r="AS75" i="2"/>
  <c r="AS76" i="2"/>
  <c r="AS77" i="2"/>
  <c r="AS78" i="2"/>
  <c r="AS79" i="2"/>
  <c r="AS80" i="2"/>
  <c r="AS81" i="2"/>
  <c r="AS82" i="2"/>
  <c r="AS83" i="2"/>
  <c r="AS84" i="2"/>
  <c r="AS85" i="2"/>
  <c r="AS86" i="2"/>
  <c r="AS87" i="2"/>
  <c r="AS88" i="2"/>
  <c r="AS89" i="2"/>
  <c r="AS90" i="2"/>
  <c r="AS91" i="2"/>
  <c r="AS92" i="2"/>
  <c r="AS93" i="2"/>
  <c r="AS94" i="2"/>
  <c r="AS95" i="2"/>
  <c r="AS96" i="2"/>
  <c r="AS97" i="2"/>
  <c r="AS98" i="2"/>
  <c r="AS99" i="2"/>
  <c r="AS100" i="2"/>
  <c r="AS101" i="2"/>
  <c r="AS102" i="2"/>
  <c r="AS103" i="2"/>
  <c r="AS104" i="2"/>
  <c r="AS105" i="2"/>
  <c r="AS106" i="2"/>
  <c r="AS107" i="2"/>
  <c r="AS108" i="2"/>
  <c r="AS109" i="2"/>
  <c r="AS110" i="2"/>
  <c r="AS111" i="2"/>
  <c r="AS112" i="2"/>
  <c r="AS113" i="2"/>
  <c r="AS114" i="2"/>
  <c r="AS115" i="2"/>
  <c r="AS116" i="2"/>
  <c r="AS117" i="2"/>
  <c r="AS118" i="2"/>
  <c r="AS119" i="2"/>
  <c r="AS120" i="2"/>
  <c r="AS121" i="2"/>
  <c r="AS122" i="2"/>
  <c r="AS123" i="2"/>
  <c r="AS124" i="2"/>
  <c r="AS125" i="2"/>
  <c r="AS126" i="2"/>
  <c r="AS127" i="2"/>
  <c r="AS128" i="2"/>
  <c r="AS129" i="2"/>
  <c r="AS130" i="2"/>
  <c r="AS131" i="2"/>
  <c r="AS132" i="2"/>
  <c r="AS133" i="2"/>
  <c r="AS134" i="2"/>
  <c r="AS135" i="2"/>
  <c r="AS136" i="2"/>
  <c r="AS137" i="2"/>
  <c r="AS138" i="2"/>
  <c r="AS139" i="2"/>
  <c r="AS140" i="2"/>
  <c r="AS141" i="2"/>
  <c r="AS142" i="2"/>
  <c r="AS143" i="2"/>
  <c r="AS144" i="2"/>
  <c r="AS145" i="2"/>
  <c r="AS146" i="2"/>
  <c r="AS147" i="2"/>
  <c r="AS148" i="2"/>
  <c r="AS149" i="2"/>
  <c r="AS150" i="2"/>
  <c r="AS151" i="2"/>
  <c r="AS152" i="2"/>
  <c r="AS153" i="2"/>
  <c r="AS154" i="2"/>
  <c r="AS155" i="2"/>
  <c r="AS156" i="2"/>
  <c r="AS157" i="2"/>
  <c r="AS158" i="2"/>
  <c r="AS159" i="2"/>
  <c r="AS160" i="2"/>
  <c r="AS161" i="2"/>
  <c r="AS162" i="2"/>
  <c r="AS163" i="2"/>
  <c r="AS164" i="2"/>
  <c r="AS165" i="2"/>
  <c r="AS166" i="2"/>
  <c r="AS167" i="2"/>
  <c r="AS168" i="2"/>
  <c r="AS169" i="2"/>
  <c r="AS170" i="2"/>
  <c r="AS171" i="2"/>
  <c r="AS172" i="2"/>
  <c r="AS173" i="2"/>
  <c r="AS174" i="2"/>
  <c r="AS175" i="2"/>
  <c r="AS176" i="2"/>
  <c r="AS177" i="2"/>
  <c r="AS178" i="2"/>
  <c r="AS179" i="2"/>
  <c r="AS180" i="2"/>
  <c r="AS181" i="2"/>
  <c r="AS182" i="2"/>
  <c r="AS183" i="2"/>
  <c r="AS184" i="2"/>
  <c r="AS185" i="2"/>
  <c r="AS186" i="2"/>
  <c r="AS187" i="2"/>
  <c r="AS188" i="2"/>
  <c r="AS189" i="2"/>
  <c r="AS190" i="2"/>
  <c r="AS191" i="2"/>
  <c r="AS192" i="2"/>
  <c r="AS193" i="2"/>
  <c r="AS194" i="2"/>
  <c r="AS195" i="2"/>
  <c r="AS196" i="2"/>
  <c r="AS197" i="2"/>
  <c r="AS198" i="2"/>
  <c r="AS199" i="2"/>
  <c r="AS200" i="2"/>
  <c r="AS201" i="2"/>
  <c r="AS202" i="2"/>
  <c r="AS203" i="2"/>
  <c r="AS204" i="2"/>
  <c r="AS5" i="2"/>
  <c r="AU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V53" i="2" s="1"/>
  <c r="AU54" i="2"/>
  <c r="AV54" i="2" s="1"/>
  <c r="AU55" i="2"/>
  <c r="AU56" i="2"/>
  <c r="AU57" i="2"/>
  <c r="AU58" i="2"/>
  <c r="AU59" i="2"/>
  <c r="AU60" i="2"/>
  <c r="AU61" i="2"/>
  <c r="AU62" i="2"/>
  <c r="AU63" i="2"/>
  <c r="AU64" i="2"/>
  <c r="AU65" i="2"/>
  <c r="AU66" i="2"/>
  <c r="AU67" i="2"/>
  <c r="AU68" i="2"/>
  <c r="AU69" i="2"/>
  <c r="AU70" i="2"/>
  <c r="AU71" i="2"/>
  <c r="AU72" i="2"/>
  <c r="AU73" i="2"/>
  <c r="AU74" i="2"/>
  <c r="AU75" i="2"/>
  <c r="AU76" i="2"/>
  <c r="AU77" i="2"/>
  <c r="AU78" i="2"/>
  <c r="AU79" i="2"/>
  <c r="AU80" i="2"/>
  <c r="AU81" i="2"/>
  <c r="AU82" i="2"/>
  <c r="AU83" i="2"/>
  <c r="AU84" i="2"/>
  <c r="AU85" i="2"/>
  <c r="AU86" i="2"/>
  <c r="AU87" i="2"/>
  <c r="AU88" i="2"/>
  <c r="AU89" i="2"/>
  <c r="AU90" i="2"/>
  <c r="AU91" i="2"/>
  <c r="AU92" i="2"/>
  <c r="AU93" i="2"/>
  <c r="AU94" i="2"/>
  <c r="AU95" i="2"/>
  <c r="AU96" i="2"/>
  <c r="AU97" i="2"/>
  <c r="AU98" i="2"/>
  <c r="AU99" i="2"/>
  <c r="AU100" i="2"/>
  <c r="AU101" i="2"/>
  <c r="AU102" i="2"/>
  <c r="AU103" i="2"/>
  <c r="AU104" i="2"/>
  <c r="AU105" i="2"/>
  <c r="AU106" i="2"/>
  <c r="AU107" i="2"/>
  <c r="AU108" i="2"/>
  <c r="AU109" i="2"/>
  <c r="AU110" i="2"/>
  <c r="AU111" i="2"/>
  <c r="AU112" i="2"/>
  <c r="AU113" i="2"/>
  <c r="AV113" i="2" s="1"/>
  <c r="AU114" i="2"/>
  <c r="AU115" i="2"/>
  <c r="AU116" i="2"/>
  <c r="AU117" i="2"/>
  <c r="AU118" i="2"/>
  <c r="AU119" i="2"/>
  <c r="AU120" i="2"/>
  <c r="AU121" i="2"/>
  <c r="AU122" i="2"/>
  <c r="AU123" i="2"/>
  <c r="AU124" i="2"/>
  <c r="AU125" i="2"/>
  <c r="AV125" i="2" s="1"/>
  <c r="AU126" i="2"/>
  <c r="AV126" i="2" s="1"/>
  <c r="AU127" i="2"/>
  <c r="AU128" i="2"/>
  <c r="AU129" i="2"/>
  <c r="AU130" i="2"/>
  <c r="AU131" i="2"/>
  <c r="AU132" i="2"/>
  <c r="AU133" i="2"/>
  <c r="AU134" i="2"/>
  <c r="AU135" i="2"/>
  <c r="AU136" i="2"/>
  <c r="AU137" i="2"/>
  <c r="AU138" i="2"/>
  <c r="AU139" i="2"/>
  <c r="AU140" i="2"/>
  <c r="AU141" i="2"/>
  <c r="AU142" i="2"/>
  <c r="AU143" i="2"/>
  <c r="AU144" i="2"/>
  <c r="AU145" i="2"/>
  <c r="AU146" i="2"/>
  <c r="AU147" i="2"/>
  <c r="AU148" i="2"/>
  <c r="AU149" i="2"/>
  <c r="AV149" i="2" s="1"/>
  <c r="AU150" i="2"/>
  <c r="AU151" i="2"/>
  <c r="AU152" i="2"/>
  <c r="AU153" i="2"/>
  <c r="AU154" i="2"/>
  <c r="AU155" i="2"/>
  <c r="AU156" i="2"/>
  <c r="AU157" i="2"/>
  <c r="AU158" i="2"/>
  <c r="AU159" i="2"/>
  <c r="AU160" i="2"/>
  <c r="AU161" i="2"/>
  <c r="AU162" i="2"/>
  <c r="AU163" i="2"/>
  <c r="AU164" i="2"/>
  <c r="AU165" i="2"/>
  <c r="AU166" i="2"/>
  <c r="AU167" i="2"/>
  <c r="AU168" i="2"/>
  <c r="AU169" i="2"/>
  <c r="AU170" i="2"/>
  <c r="AU171" i="2"/>
  <c r="AU172" i="2"/>
  <c r="AU173" i="2"/>
  <c r="AU174" i="2"/>
  <c r="AU175" i="2"/>
  <c r="AU176" i="2"/>
  <c r="AU177" i="2"/>
  <c r="AU178" i="2"/>
  <c r="AU179" i="2"/>
  <c r="AU180" i="2"/>
  <c r="AU181" i="2"/>
  <c r="AU182" i="2"/>
  <c r="AU183" i="2"/>
  <c r="AU184" i="2"/>
  <c r="AU185" i="2"/>
  <c r="AU186" i="2"/>
  <c r="AU187" i="2"/>
  <c r="AU188" i="2"/>
  <c r="AU189" i="2"/>
  <c r="AU190" i="2"/>
  <c r="AU191" i="2"/>
  <c r="AU192" i="2"/>
  <c r="AU193" i="2"/>
  <c r="AU194" i="2"/>
  <c r="AU195" i="2"/>
  <c r="AU196" i="2"/>
  <c r="AU197" i="2"/>
  <c r="AV197" i="2" s="1"/>
  <c r="AU198" i="2"/>
  <c r="AV198" i="2" s="1"/>
  <c r="AU199" i="2"/>
  <c r="AU200" i="2"/>
  <c r="AU201" i="2"/>
  <c r="AU202" i="2"/>
  <c r="AU203" i="2"/>
  <c r="AU204" i="2"/>
  <c r="AU5" i="2"/>
  <c r="AT6" i="2"/>
  <c r="AT7" i="2"/>
  <c r="AT8" i="2"/>
  <c r="AT9" i="2"/>
  <c r="AT10" i="2"/>
  <c r="AT11" i="2"/>
  <c r="AT12" i="2"/>
  <c r="AT13" i="2"/>
  <c r="AT14" i="2"/>
  <c r="AT15" i="2"/>
  <c r="AT16" i="2"/>
  <c r="AT17" i="2"/>
  <c r="AT18" i="2"/>
  <c r="AT19" i="2"/>
  <c r="AT20" i="2"/>
  <c r="AT21" i="2"/>
  <c r="AT22" i="2"/>
  <c r="AT23" i="2"/>
  <c r="AT24" i="2"/>
  <c r="AT25" i="2"/>
  <c r="AT26" i="2"/>
  <c r="AT27" i="2"/>
  <c r="AT28" i="2"/>
  <c r="AT29" i="2"/>
  <c r="AT30" i="2"/>
  <c r="AT31" i="2"/>
  <c r="AT32" i="2"/>
  <c r="AT33" i="2"/>
  <c r="AT34" i="2"/>
  <c r="AT35" i="2"/>
  <c r="AT36" i="2"/>
  <c r="AT37" i="2"/>
  <c r="AV37" i="2" s="1"/>
  <c r="AT38" i="2"/>
  <c r="AT39" i="2"/>
  <c r="AT40" i="2"/>
  <c r="AT41" i="2"/>
  <c r="AT42" i="2"/>
  <c r="AT43" i="2"/>
  <c r="AT44" i="2"/>
  <c r="AT45" i="2"/>
  <c r="AT46" i="2"/>
  <c r="AT47" i="2"/>
  <c r="AT48" i="2"/>
  <c r="AT49" i="2"/>
  <c r="AT50" i="2"/>
  <c r="AT51" i="2"/>
  <c r="AT52" i="2"/>
  <c r="AT53" i="2"/>
  <c r="AT54" i="2"/>
  <c r="AT55" i="2"/>
  <c r="AT56" i="2"/>
  <c r="AT57" i="2"/>
  <c r="AT58" i="2"/>
  <c r="AT59" i="2"/>
  <c r="AT60" i="2"/>
  <c r="AT61" i="2"/>
  <c r="AT62" i="2"/>
  <c r="AT63" i="2"/>
  <c r="AT64" i="2"/>
  <c r="AT65" i="2"/>
  <c r="AT66" i="2"/>
  <c r="AT67" i="2"/>
  <c r="AT68" i="2"/>
  <c r="AT69" i="2"/>
  <c r="AT70" i="2"/>
  <c r="AT71" i="2"/>
  <c r="AT72" i="2"/>
  <c r="AT73" i="2"/>
  <c r="AV73" i="2" s="1"/>
  <c r="AT74" i="2"/>
  <c r="AT75" i="2"/>
  <c r="AT76" i="2"/>
  <c r="AT77" i="2"/>
  <c r="AV77" i="2" s="1"/>
  <c r="AT78" i="2"/>
  <c r="AT79" i="2"/>
  <c r="AT80" i="2"/>
  <c r="AT81" i="2"/>
  <c r="AT82" i="2"/>
  <c r="AT83" i="2"/>
  <c r="AT84" i="2"/>
  <c r="AT85" i="2"/>
  <c r="AT86" i="2"/>
  <c r="AT87" i="2"/>
  <c r="AT88" i="2"/>
  <c r="AT89" i="2"/>
  <c r="AV89" i="2" s="1"/>
  <c r="AT90" i="2"/>
  <c r="AV90" i="2" s="1"/>
  <c r="AT91" i="2"/>
  <c r="AT92" i="2"/>
  <c r="AT93" i="2"/>
  <c r="AT94" i="2"/>
  <c r="AT95" i="2"/>
  <c r="AT96" i="2"/>
  <c r="AT97" i="2"/>
  <c r="AT98" i="2"/>
  <c r="AT99" i="2"/>
  <c r="AT100" i="2"/>
  <c r="AT101" i="2"/>
  <c r="AT102" i="2"/>
  <c r="AT103" i="2"/>
  <c r="AT104" i="2"/>
  <c r="AT105" i="2"/>
  <c r="AT106" i="2"/>
  <c r="AT107" i="2"/>
  <c r="AT108" i="2"/>
  <c r="AT109" i="2"/>
  <c r="AV109" i="2" s="1"/>
  <c r="AT110" i="2"/>
  <c r="AT111" i="2"/>
  <c r="AT112" i="2"/>
  <c r="AT113" i="2"/>
  <c r="AT114" i="2"/>
  <c r="AT115" i="2"/>
  <c r="AT116" i="2"/>
  <c r="AT117" i="2"/>
  <c r="AT118" i="2"/>
  <c r="AT119" i="2"/>
  <c r="AT120" i="2"/>
  <c r="AT121" i="2"/>
  <c r="AT122" i="2"/>
  <c r="AT123" i="2"/>
  <c r="AT124" i="2"/>
  <c r="AT125" i="2"/>
  <c r="AT126" i="2"/>
  <c r="AT127" i="2"/>
  <c r="AT128" i="2"/>
  <c r="AT129" i="2"/>
  <c r="AT130" i="2"/>
  <c r="AT131" i="2"/>
  <c r="AT132" i="2"/>
  <c r="AT133" i="2"/>
  <c r="AT134" i="2"/>
  <c r="AT135" i="2"/>
  <c r="AT136" i="2"/>
  <c r="AT137" i="2"/>
  <c r="AT138" i="2"/>
  <c r="AT139" i="2"/>
  <c r="AT140" i="2"/>
  <c r="AT141" i="2"/>
  <c r="AT142" i="2"/>
  <c r="AT143" i="2"/>
  <c r="AT144" i="2"/>
  <c r="AT145" i="2"/>
  <c r="AV145" i="2" s="1"/>
  <c r="AT146" i="2"/>
  <c r="AT147" i="2"/>
  <c r="AT148" i="2"/>
  <c r="AT149" i="2"/>
  <c r="AT150" i="2"/>
  <c r="AT151" i="2"/>
  <c r="AT152" i="2"/>
  <c r="AT153" i="2"/>
  <c r="AT154" i="2"/>
  <c r="AT155" i="2"/>
  <c r="AT156" i="2"/>
  <c r="AT157" i="2"/>
  <c r="AT158" i="2"/>
  <c r="AT159" i="2"/>
  <c r="AT160" i="2"/>
  <c r="AT161" i="2"/>
  <c r="AT162" i="2"/>
  <c r="AT163" i="2"/>
  <c r="AT164" i="2"/>
  <c r="AT165" i="2"/>
  <c r="AT166" i="2"/>
  <c r="AT167" i="2"/>
  <c r="AT168" i="2"/>
  <c r="AT169" i="2"/>
  <c r="AT170" i="2"/>
  <c r="AT171" i="2"/>
  <c r="AT172" i="2"/>
  <c r="AT173" i="2"/>
  <c r="AT174" i="2"/>
  <c r="AT175" i="2"/>
  <c r="AT176" i="2"/>
  <c r="AT177" i="2"/>
  <c r="AT178" i="2"/>
  <c r="AT179" i="2"/>
  <c r="AT180" i="2"/>
  <c r="AT181" i="2"/>
  <c r="AV181" i="2" s="1"/>
  <c r="AT182" i="2"/>
  <c r="AT183" i="2"/>
  <c r="AT184" i="2"/>
  <c r="AT185" i="2"/>
  <c r="AT186" i="2"/>
  <c r="AT187" i="2"/>
  <c r="AT188" i="2"/>
  <c r="AT189" i="2"/>
  <c r="AT190" i="2"/>
  <c r="AT191" i="2"/>
  <c r="AT192" i="2"/>
  <c r="AT193" i="2"/>
  <c r="AT194" i="2"/>
  <c r="AT195" i="2"/>
  <c r="AT196" i="2"/>
  <c r="AT197" i="2"/>
  <c r="AT198" i="2"/>
  <c r="AT199" i="2"/>
  <c r="AT200" i="2"/>
  <c r="AT201" i="2"/>
  <c r="AT202" i="2"/>
  <c r="AT203" i="2"/>
  <c r="AT204" i="2"/>
  <c r="AT5" i="2"/>
  <c r="AV18" i="2" l="1"/>
  <c r="AV162" i="2"/>
  <c r="AV17" i="2"/>
  <c r="AQ198" i="2"/>
  <c r="AQ186" i="2"/>
  <c r="AQ174" i="2"/>
  <c r="AQ162" i="2"/>
  <c r="AQ150" i="2"/>
  <c r="AQ138" i="2"/>
  <c r="AQ126" i="2"/>
  <c r="AQ114" i="2"/>
  <c r="AQ102" i="2"/>
  <c r="AQ90" i="2"/>
  <c r="AQ78" i="2"/>
  <c r="AQ66" i="2"/>
  <c r="AQ54" i="2"/>
  <c r="AQ42" i="2"/>
  <c r="AQ30" i="2"/>
  <c r="AQ18" i="2"/>
  <c r="AQ6" i="2"/>
  <c r="AV185" i="2"/>
  <c r="AV161" i="2"/>
  <c r="AV41" i="2"/>
  <c r="AV195" i="2"/>
  <c r="AV183" i="2"/>
  <c r="AV171" i="2"/>
  <c r="AV159" i="2"/>
  <c r="AV147" i="2"/>
  <c r="AV135" i="2"/>
  <c r="AV123" i="2"/>
  <c r="AV111" i="2"/>
  <c r="AV99" i="2"/>
  <c r="AV87" i="2"/>
  <c r="AV75" i="2"/>
  <c r="AV63" i="2"/>
  <c r="AV51" i="2"/>
  <c r="AV39" i="2"/>
  <c r="AV27" i="2"/>
  <c r="AV15" i="2"/>
  <c r="AQ202" i="2"/>
  <c r="AQ190" i="2"/>
  <c r="AQ82" i="2"/>
  <c r="AQ65" i="2"/>
  <c r="AE199" i="2"/>
  <c r="AE187" i="2"/>
  <c r="AE175" i="2"/>
  <c r="AE67" i="2"/>
  <c r="AE43" i="2"/>
  <c r="AE31" i="2"/>
  <c r="AE26" i="2"/>
  <c r="AV202" i="2"/>
  <c r="AV142" i="2"/>
  <c r="AV82" i="2"/>
  <c r="AV22" i="2"/>
  <c r="AV189" i="2"/>
  <c r="AV117" i="2"/>
  <c r="AV57" i="2"/>
  <c r="AQ141" i="2"/>
  <c r="AQ178" i="2"/>
  <c r="AQ154" i="2"/>
  <c r="AQ142" i="2"/>
  <c r="AQ130" i="2"/>
  <c r="AQ118" i="2"/>
  <c r="AQ106" i="2"/>
  <c r="AQ94" i="2"/>
  <c r="AQ125" i="2"/>
  <c r="AQ113" i="2"/>
  <c r="AQ89" i="2"/>
  <c r="AQ77" i="2"/>
  <c r="AQ41" i="2"/>
  <c r="AE204" i="2"/>
  <c r="AE180" i="2"/>
  <c r="AE168" i="2"/>
  <c r="AE156" i="2"/>
  <c r="AE144" i="2"/>
  <c r="AE132" i="2"/>
  <c r="AE120" i="2"/>
  <c r="AE108" i="2"/>
  <c r="AE96" i="2"/>
  <c r="AE84" i="2"/>
  <c r="AE72" i="2"/>
  <c r="AE60" i="2"/>
  <c r="AE48" i="2"/>
  <c r="AE36" i="2"/>
  <c r="AE19" i="2"/>
  <c r="AV204" i="2"/>
  <c r="AV180" i="2"/>
  <c r="AV168" i="2"/>
  <c r="AV156" i="2"/>
  <c r="AV132" i="2"/>
  <c r="AV120" i="2"/>
  <c r="AV108" i="2"/>
  <c r="AV84" i="2"/>
  <c r="AV72" i="2"/>
  <c r="AV48" i="2"/>
  <c r="AV24" i="2"/>
  <c r="AQ192" i="2"/>
  <c r="AQ180" i="2"/>
  <c r="AQ168" i="2"/>
  <c r="AQ144" i="2"/>
  <c r="AQ132" i="2"/>
  <c r="AQ108" i="2"/>
  <c r="AQ96" i="2"/>
  <c r="AQ84" i="2"/>
  <c r="AE184" i="2"/>
  <c r="AE172" i="2"/>
  <c r="AE160" i="2"/>
  <c r="AE148" i="2"/>
  <c r="AE136" i="2"/>
  <c r="AE124" i="2"/>
  <c r="AE100" i="2"/>
  <c r="AE88" i="2"/>
  <c r="AE76" i="2"/>
  <c r="AE64" i="2"/>
  <c r="AE52" i="2"/>
  <c r="AE40" i="2"/>
  <c r="AE23" i="2"/>
  <c r="AV200" i="2"/>
  <c r="AV188" i="2"/>
  <c r="AV152" i="2"/>
  <c r="AV140" i="2"/>
  <c r="AV128" i="2"/>
  <c r="AV199" i="2"/>
  <c r="AV187" i="2"/>
  <c r="AV175" i="2"/>
  <c r="AV163" i="2"/>
  <c r="AV151" i="2"/>
  <c r="AV139" i="2"/>
  <c r="AV127" i="2"/>
  <c r="AV115" i="2"/>
  <c r="AV103" i="2"/>
  <c r="AV91" i="2"/>
  <c r="AV79" i="2"/>
  <c r="AV67" i="2"/>
  <c r="AV55" i="2"/>
  <c r="AV43" i="2"/>
  <c r="AV31" i="2"/>
  <c r="AV19" i="2"/>
  <c r="AV7" i="2"/>
  <c r="AQ53" i="2"/>
  <c r="AQ29" i="2"/>
  <c r="AQ17" i="2"/>
  <c r="AE192" i="2"/>
  <c r="AV192" i="2"/>
  <c r="AV144" i="2"/>
  <c r="AV96" i="2"/>
  <c r="AV60" i="2"/>
  <c r="AV36" i="2"/>
  <c r="AV12" i="2"/>
  <c r="AQ204" i="2"/>
  <c r="AQ156" i="2"/>
  <c r="AQ120" i="2"/>
  <c r="AQ72" i="2"/>
  <c r="AQ60" i="2"/>
  <c r="AQ48" i="2"/>
  <c r="AQ36" i="2"/>
  <c r="AQ24" i="2"/>
  <c r="AQ12" i="2"/>
  <c r="AE163" i="2"/>
  <c r="AE151" i="2"/>
  <c r="AE139" i="2"/>
  <c r="AE127" i="2"/>
  <c r="AE115" i="2"/>
  <c r="AE103" i="2"/>
  <c r="AE91" i="2"/>
  <c r="AE79" i="2"/>
  <c r="AE55" i="2"/>
  <c r="AE14" i="2"/>
  <c r="AV190" i="2"/>
  <c r="AV130" i="2"/>
  <c r="AV70" i="2"/>
  <c r="AV165" i="2"/>
  <c r="AV129" i="2"/>
  <c r="AV81" i="2"/>
  <c r="AV21" i="2"/>
  <c r="AQ165" i="2"/>
  <c r="AE112" i="2"/>
  <c r="AV176" i="2"/>
  <c r="AV186" i="2"/>
  <c r="AV174" i="2"/>
  <c r="AV150" i="2"/>
  <c r="AV138" i="2"/>
  <c r="AV114" i="2"/>
  <c r="AV102" i="2"/>
  <c r="AV78" i="2"/>
  <c r="AV66" i="2"/>
  <c r="AV42" i="2"/>
  <c r="AV30" i="2"/>
  <c r="AV6" i="2"/>
  <c r="AE193" i="2"/>
  <c r="AE181" i="2"/>
  <c r="AE169" i="2"/>
  <c r="AE157" i="2"/>
  <c r="AE145" i="2"/>
  <c r="AE133" i="2"/>
  <c r="AE121" i="2"/>
  <c r="AE109" i="2"/>
  <c r="AE97" i="2"/>
  <c r="AE85" i="2"/>
  <c r="AE73" i="2"/>
  <c r="AE61" i="2"/>
  <c r="AE49" i="2"/>
  <c r="AE37" i="2"/>
  <c r="AE20" i="2"/>
  <c r="AV178" i="2"/>
  <c r="AV166" i="2"/>
  <c r="AV154" i="2"/>
  <c r="AV118" i="2"/>
  <c r="AV106" i="2"/>
  <c r="AV94" i="2"/>
  <c r="AV58" i="2"/>
  <c r="AV46" i="2"/>
  <c r="AV34" i="2"/>
  <c r="AV10" i="2"/>
  <c r="AV201" i="2"/>
  <c r="AV177" i="2"/>
  <c r="AV153" i="2"/>
  <c r="AV141" i="2"/>
  <c r="AV105" i="2"/>
  <c r="AV93" i="2"/>
  <c r="AV69" i="2"/>
  <c r="AV45" i="2"/>
  <c r="AV33" i="2"/>
  <c r="AV9" i="2"/>
  <c r="AQ201" i="2"/>
  <c r="AQ189" i="2"/>
  <c r="AQ177" i="2"/>
  <c r="AQ153" i="2"/>
  <c r="AQ129" i="2"/>
  <c r="AQ117" i="2"/>
  <c r="AQ105" i="2"/>
  <c r="AQ93" i="2"/>
  <c r="AQ81" i="2"/>
  <c r="AQ69" i="2"/>
  <c r="AQ57" i="2"/>
  <c r="AQ45" i="2"/>
  <c r="AQ33" i="2"/>
  <c r="AQ21" i="2"/>
  <c r="AQ9" i="2"/>
  <c r="AE196" i="2"/>
  <c r="AV164" i="2"/>
  <c r="AV173" i="2"/>
  <c r="AV137" i="2"/>
  <c r="AV101" i="2"/>
  <c r="AV65" i="2"/>
  <c r="AV29" i="2"/>
  <c r="AV193" i="2"/>
  <c r="AV169" i="2"/>
  <c r="AV157" i="2"/>
  <c r="AV133" i="2"/>
  <c r="AV121" i="2"/>
  <c r="AV97" i="2"/>
  <c r="AV85" i="2"/>
  <c r="AV61" i="2"/>
  <c r="AV49" i="2"/>
  <c r="AV25" i="2"/>
  <c r="AV13" i="2"/>
  <c r="AV194" i="2"/>
  <c r="AV182" i="2"/>
  <c r="AV170" i="2"/>
  <c r="AV158" i="2"/>
  <c r="AV146" i="2"/>
  <c r="AV134" i="2"/>
  <c r="AV122" i="2"/>
  <c r="AV110" i="2"/>
  <c r="AV98" i="2"/>
  <c r="AV86" i="2"/>
  <c r="AV74" i="2"/>
  <c r="AV62" i="2"/>
  <c r="AV50" i="2"/>
  <c r="AV38" i="2"/>
  <c r="AV26" i="2"/>
  <c r="AV14" i="2"/>
  <c r="AQ195" i="2"/>
  <c r="AQ183" i="2"/>
  <c r="AQ171" i="2"/>
  <c r="AQ159" i="2"/>
  <c r="AQ147" i="2"/>
  <c r="AQ135" i="2"/>
  <c r="AQ123" i="2"/>
  <c r="AE142" i="2"/>
  <c r="AE118" i="2"/>
  <c r="AE106" i="2"/>
  <c r="AE94" i="2"/>
  <c r="AE82" i="2"/>
  <c r="AE70" i="2"/>
  <c r="AE58" i="2"/>
  <c r="AE46" i="2"/>
  <c r="AQ166" i="2"/>
  <c r="AV116" i="2"/>
  <c r="AV104" i="2"/>
  <c r="AV92" i="2"/>
  <c r="AV80" i="2"/>
  <c r="AV68" i="2"/>
  <c r="AV56" i="2"/>
  <c r="AV44" i="2"/>
  <c r="AV32" i="2"/>
  <c r="AV20" i="2"/>
  <c r="AV8" i="2"/>
  <c r="AE7" i="2"/>
  <c r="AV203" i="2"/>
  <c r="AV191" i="2"/>
  <c r="AV179" i="2"/>
  <c r="AV167" i="2"/>
  <c r="AV155" i="2"/>
  <c r="AV143" i="2"/>
  <c r="AV131" i="2"/>
  <c r="AV119" i="2"/>
  <c r="AV107" i="2"/>
  <c r="AV95" i="2"/>
  <c r="AV83" i="2"/>
  <c r="AV71" i="2"/>
  <c r="AV59" i="2"/>
  <c r="AV47" i="2"/>
  <c r="AV35" i="2"/>
  <c r="AV23" i="2"/>
  <c r="AV11" i="2"/>
  <c r="AE11" i="2"/>
  <c r="AQ203" i="2"/>
  <c r="AQ191" i="2"/>
  <c r="AQ179" i="2"/>
  <c r="AQ167" i="2"/>
  <c r="AQ155" i="2"/>
  <c r="AQ143" i="2"/>
  <c r="AQ131" i="2"/>
  <c r="AQ119" i="2"/>
  <c r="AQ107" i="2"/>
  <c r="AQ95" i="2"/>
  <c r="AQ83" i="2"/>
  <c r="AQ71" i="2"/>
  <c r="AQ59" i="2"/>
  <c r="AQ47" i="2"/>
  <c r="AQ35" i="2"/>
  <c r="AQ23" i="2"/>
  <c r="AQ11" i="2"/>
  <c r="AE198" i="2"/>
  <c r="AE186" i="2"/>
  <c r="AE174" i="2"/>
  <c r="AE162" i="2"/>
  <c r="AE150" i="2"/>
  <c r="AE138" i="2"/>
  <c r="AE126" i="2"/>
  <c r="AE114" i="2"/>
  <c r="AE102" i="2"/>
  <c r="AE90" i="2"/>
  <c r="AE78" i="2"/>
  <c r="AE66" i="2"/>
  <c r="AE54" i="2"/>
  <c r="AE25" i="2"/>
  <c r="AE13" i="2"/>
  <c r="AE8" i="2"/>
  <c r="AV196" i="2"/>
  <c r="AV184" i="2"/>
  <c r="AV172" i="2"/>
  <c r="AV160" i="2"/>
  <c r="AV148" i="2"/>
  <c r="AV136" i="2"/>
  <c r="AV124" i="2"/>
  <c r="AV112" i="2"/>
  <c r="AV100" i="2"/>
  <c r="AV88" i="2"/>
  <c r="AV76" i="2"/>
  <c r="AV64" i="2"/>
  <c r="AV52" i="2"/>
  <c r="AV40" i="2"/>
  <c r="AV28" i="2"/>
  <c r="AV16" i="2"/>
  <c r="AQ109" i="2"/>
  <c r="AQ97" i="2"/>
  <c r="AQ85" i="2"/>
  <c r="AQ73" i="2"/>
  <c r="AQ61" i="2"/>
  <c r="AQ49" i="2"/>
  <c r="AQ37" i="2"/>
  <c r="AQ25" i="2"/>
  <c r="AQ13" i="2"/>
  <c r="AQ193" i="2"/>
  <c r="AQ169" i="2"/>
  <c r="AQ196" i="2"/>
  <c r="AQ184" i="2"/>
  <c r="AQ172" i="2"/>
  <c r="AQ160" i="2"/>
  <c r="AQ148" i="2"/>
  <c r="AQ136" i="2"/>
  <c r="AQ124" i="2"/>
  <c r="AQ112" i="2"/>
  <c r="AQ100" i="2"/>
  <c r="AQ88" i="2"/>
  <c r="AQ76" i="2"/>
  <c r="AQ64" i="2"/>
  <c r="AQ52" i="2"/>
  <c r="AQ40" i="2"/>
  <c r="AQ28" i="2"/>
  <c r="AQ16" i="2"/>
  <c r="AE203" i="2"/>
  <c r="AE191" i="2"/>
  <c r="AE179" i="2"/>
  <c r="AE167" i="2"/>
  <c r="AE155" i="2"/>
  <c r="AE143" i="2"/>
  <c r="AE131" i="2"/>
  <c r="AE119" i="2"/>
  <c r="AE107" i="2"/>
  <c r="AE95" i="2"/>
  <c r="AE83" i="2"/>
  <c r="AE71" i="2"/>
  <c r="AE59" i="2"/>
  <c r="AE47" i="2"/>
  <c r="AE35" i="2"/>
  <c r="AE18" i="2"/>
  <c r="AE6" i="2"/>
  <c r="AE42" i="2"/>
  <c r="AQ145" i="2"/>
  <c r="AQ133" i="2"/>
  <c r="AQ121" i="2"/>
  <c r="AE200" i="2"/>
  <c r="AE188" i="2"/>
  <c r="AE176" i="2"/>
  <c r="AE164" i="2"/>
  <c r="AE152" i="2"/>
  <c r="AE140" i="2"/>
  <c r="AE128" i="2"/>
  <c r="AE116" i="2"/>
  <c r="AE104" i="2"/>
  <c r="AE92" i="2"/>
  <c r="AE80" i="2"/>
  <c r="AE68" i="2"/>
  <c r="AE56" i="2"/>
  <c r="AE44" i="2"/>
  <c r="AE32" i="2"/>
  <c r="AE27" i="2"/>
  <c r="AE15" i="2"/>
  <c r="AQ157" i="2"/>
  <c r="AQ200" i="2"/>
  <c r="AQ188" i="2"/>
  <c r="AQ176" i="2"/>
  <c r="AQ164" i="2"/>
  <c r="AQ152" i="2"/>
  <c r="AQ140" i="2"/>
  <c r="AQ128" i="2"/>
  <c r="AQ116" i="2"/>
  <c r="AQ104" i="2"/>
  <c r="AQ92" i="2"/>
  <c r="AQ80" i="2"/>
  <c r="AQ68" i="2"/>
  <c r="AQ56" i="2"/>
  <c r="AQ44" i="2"/>
  <c r="AQ32" i="2"/>
  <c r="AQ20" i="2"/>
  <c r="AQ8" i="2"/>
  <c r="AE195" i="2"/>
  <c r="AE183" i="2"/>
  <c r="AE171" i="2"/>
  <c r="AE159" i="2"/>
  <c r="AE147" i="2"/>
  <c r="AE135" i="2"/>
  <c r="AE123" i="2"/>
  <c r="AE111" i="2"/>
  <c r="AE99" i="2"/>
  <c r="AE87" i="2"/>
  <c r="AE75" i="2"/>
  <c r="AE63" i="2"/>
  <c r="AE51" i="2"/>
  <c r="AE39" i="2"/>
  <c r="AE22" i="2"/>
  <c r="AE10" i="2"/>
  <c r="AQ111" i="2"/>
  <c r="AQ99" i="2"/>
  <c r="AQ87" i="2"/>
  <c r="AQ75" i="2"/>
  <c r="AQ63" i="2"/>
  <c r="AQ51" i="2"/>
  <c r="AQ39" i="2"/>
  <c r="AQ27" i="2"/>
  <c r="AQ15" i="2"/>
  <c r="AE202" i="2"/>
  <c r="AE190" i="2"/>
  <c r="AE178" i="2"/>
  <c r="AE166" i="2"/>
  <c r="AE154" i="2"/>
  <c r="AE130" i="2"/>
  <c r="AE34" i="2"/>
  <c r="AE29" i="2"/>
  <c r="AE17" i="2"/>
  <c r="AQ70" i="2"/>
  <c r="AQ58" i="2"/>
  <c r="AQ46" i="2"/>
  <c r="AQ34" i="2"/>
  <c r="AQ22" i="2"/>
  <c r="AQ10" i="2"/>
  <c r="AE197" i="2"/>
  <c r="AE185" i="2"/>
  <c r="AE173" i="2"/>
  <c r="AE161" i="2"/>
  <c r="AE149" i="2"/>
  <c r="AE137" i="2"/>
  <c r="AE125" i="2"/>
  <c r="AE113" i="2"/>
  <c r="AE101" i="2"/>
  <c r="AE89" i="2"/>
  <c r="AE77" i="2"/>
  <c r="AE65" i="2"/>
  <c r="AE53" i="2"/>
  <c r="AE41" i="2"/>
  <c r="AE24" i="2"/>
  <c r="AE12" i="2"/>
  <c r="AQ197" i="2"/>
  <c r="AQ185" i="2"/>
  <c r="AQ173" i="2"/>
  <c r="AQ161" i="2"/>
  <c r="AQ149" i="2"/>
  <c r="AQ137" i="2"/>
  <c r="AQ101" i="2"/>
  <c r="AQ181" i="2"/>
  <c r="AQ199" i="2"/>
  <c r="AQ187" i="2"/>
  <c r="AQ175" i="2"/>
  <c r="AQ163" i="2"/>
  <c r="AQ151" i="2"/>
  <c r="AQ139" i="2"/>
  <c r="AQ127" i="2"/>
  <c r="AQ115" i="2"/>
  <c r="AQ103" i="2"/>
  <c r="AQ91" i="2"/>
  <c r="AQ79" i="2"/>
  <c r="AQ67" i="2"/>
  <c r="AQ55" i="2"/>
  <c r="AQ43" i="2"/>
  <c r="AQ31" i="2"/>
  <c r="AQ19" i="2"/>
  <c r="AQ7" i="2"/>
  <c r="AE194" i="2"/>
  <c r="AE182" i="2"/>
  <c r="AE170" i="2"/>
  <c r="AE158" i="2"/>
  <c r="AE146" i="2"/>
  <c r="AE134" i="2"/>
  <c r="AE122" i="2"/>
  <c r="AE110" i="2"/>
  <c r="AE98" i="2"/>
  <c r="AE86" i="2"/>
  <c r="AE74" i="2"/>
  <c r="AE62" i="2"/>
  <c r="AE50" i="2"/>
  <c r="AE38" i="2"/>
  <c r="AE21" i="2"/>
  <c r="AE9" i="2"/>
  <c r="AQ194" i="2"/>
  <c r="AQ182" i="2"/>
  <c r="AQ170" i="2"/>
  <c r="AQ158" i="2"/>
  <c r="AQ146" i="2"/>
  <c r="AQ134" i="2"/>
  <c r="AQ122" i="2"/>
  <c r="AQ110" i="2"/>
  <c r="AQ98" i="2"/>
  <c r="AQ86" i="2"/>
  <c r="AQ74" i="2"/>
  <c r="AQ62" i="2"/>
  <c r="AQ50" i="2"/>
  <c r="AQ38" i="2"/>
  <c r="AQ26" i="2"/>
  <c r="AQ14" i="2"/>
  <c r="AE201" i="2"/>
  <c r="AE189" i="2"/>
  <c r="AE177" i="2"/>
  <c r="AE165" i="2"/>
  <c r="AE153" i="2"/>
  <c r="AE141" i="2"/>
  <c r="AE129" i="2"/>
  <c r="AE117" i="2"/>
  <c r="AE105" i="2"/>
  <c r="AE93" i="2"/>
  <c r="AE81" i="2"/>
  <c r="AE69" i="2"/>
  <c r="AE57" i="2"/>
  <c r="AE45" i="2"/>
  <c r="AE33" i="2"/>
  <c r="AE28" i="2"/>
  <c r="AE16" i="2"/>
  <c r="AV5" i="2"/>
  <c r="AQ5" i="2"/>
  <c r="J6" i="3" l="1"/>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J104" i="3"/>
  <c r="J105" i="3"/>
  <c r="J106" i="3"/>
  <c r="J107" i="3"/>
  <c r="J108" i="3"/>
  <c r="J109" i="3"/>
  <c r="J110" i="3"/>
  <c r="J111" i="3"/>
  <c r="J112" i="3"/>
  <c r="J113" i="3"/>
  <c r="J114" i="3"/>
  <c r="J115" i="3"/>
  <c r="J116" i="3"/>
  <c r="J117" i="3"/>
  <c r="J118" i="3"/>
  <c r="J119" i="3"/>
  <c r="J120" i="3"/>
  <c r="J121" i="3"/>
  <c r="J122" i="3"/>
  <c r="J123" i="3"/>
  <c r="J124" i="3"/>
  <c r="J125" i="3"/>
  <c r="J126" i="3"/>
  <c r="J127" i="3"/>
  <c r="J128" i="3"/>
  <c r="J129" i="3"/>
  <c r="J130" i="3"/>
  <c r="J131" i="3"/>
  <c r="J132" i="3"/>
  <c r="J133" i="3"/>
  <c r="J134" i="3"/>
  <c r="J135" i="3"/>
  <c r="J136" i="3"/>
  <c r="J137" i="3"/>
  <c r="J138" i="3"/>
  <c r="J139" i="3"/>
  <c r="J140" i="3"/>
  <c r="J141" i="3"/>
  <c r="J142" i="3"/>
  <c r="J143" i="3"/>
  <c r="J144" i="3"/>
  <c r="J145" i="3"/>
  <c r="J146" i="3"/>
  <c r="J147" i="3"/>
  <c r="J148" i="3"/>
  <c r="J149" i="3"/>
  <c r="J150" i="3"/>
  <c r="J151" i="3"/>
  <c r="J152" i="3"/>
  <c r="J153" i="3"/>
  <c r="J154" i="3"/>
  <c r="J155" i="3"/>
  <c r="J156" i="3"/>
  <c r="J157" i="3"/>
  <c r="J158" i="3"/>
  <c r="J159" i="3"/>
  <c r="J160" i="3"/>
  <c r="J161" i="3"/>
  <c r="J162" i="3"/>
  <c r="J163" i="3"/>
  <c r="J164" i="3"/>
  <c r="J165" i="3"/>
  <c r="J166" i="3"/>
  <c r="J167" i="3"/>
  <c r="J168" i="3"/>
  <c r="J169" i="3"/>
  <c r="J170" i="3"/>
  <c r="J171" i="3"/>
  <c r="J172" i="3"/>
  <c r="J173" i="3"/>
  <c r="J174" i="3"/>
  <c r="J175" i="3"/>
  <c r="J176" i="3"/>
  <c r="J177" i="3"/>
  <c r="J178" i="3"/>
  <c r="J179" i="3"/>
  <c r="J180" i="3"/>
  <c r="J181" i="3"/>
  <c r="J182" i="3"/>
  <c r="J183" i="3"/>
  <c r="J184" i="3"/>
  <c r="J185" i="3"/>
  <c r="J186" i="3"/>
  <c r="J187" i="3"/>
  <c r="J188" i="3"/>
  <c r="J189" i="3"/>
  <c r="J190" i="3"/>
  <c r="J191" i="3"/>
  <c r="J192" i="3"/>
  <c r="J193" i="3"/>
  <c r="J194" i="3"/>
  <c r="J195" i="3"/>
  <c r="J196" i="3"/>
  <c r="J197" i="3"/>
  <c r="J198" i="3"/>
  <c r="J199" i="3"/>
  <c r="J200" i="3"/>
  <c r="J201" i="3"/>
  <c r="J202" i="3"/>
  <c r="J203" i="3"/>
  <c r="J204" i="3"/>
  <c r="J5" i="3"/>
  <c r="G7" i="2"/>
  <c r="G16" i="5" l="1"/>
  <c r="S4" i="2" l="1"/>
  <c r="T4" i="2" s="1"/>
  <c r="G4" i="2"/>
  <c r="G6" i="5"/>
  <c r="H6" i="8"/>
  <c r="K6" i="8" s="1"/>
  <c r="H7" i="8"/>
  <c r="H8" i="8"/>
  <c r="K7" i="8"/>
  <c r="M5" i="6"/>
  <c r="M6" i="6"/>
  <c r="M7" i="6"/>
  <c r="M8" i="6"/>
  <c r="M9" i="6"/>
  <c r="AG24" i="2" l="1"/>
  <c r="AH39" i="2"/>
  <c r="AG40" i="2"/>
  <c r="AH55" i="2"/>
  <c r="AG56" i="2"/>
  <c r="AH71" i="2"/>
  <c r="AG76" i="2"/>
  <c r="AH79" i="2"/>
  <c r="AG84" i="2"/>
  <c r="AH87" i="2"/>
  <c r="AG88" i="2"/>
  <c r="AH91" i="2"/>
  <c r="AG96" i="2"/>
  <c r="AH99" i="2"/>
  <c r="AG100" i="2"/>
  <c r="AH103" i="2"/>
  <c r="AG104" i="2"/>
  <c r="AH107" i="2"/>
  <c r="AG108" i="2"/>
  <c r="AG112" i="2"/>
  <c r="AH115" i="2"/>
  <c r="AG116" i="2"/>
  <c r="AH119" i="2"/>
  <c r="AG120" i="2"/>
  <c r="AG124" i="2"/>
  <c r="AH127" i="2"/>
  <c r="AH131" i="2"/>
  <c r="AG132" i="2"/>
  <c r="AH135" i="2"/>
  <c r="AG136" i="2"/>
  <c r="AH139" i="2"/>
  <c r="AG140" i="2"/>
  <c r="AH143" i="2"/>
  <c r="AG144" i="2"/>
  <c r="AH147" i="2"/>
  <c r="AG152" i="2"/>
  <c r="AH155" i="2"/>
  <c r="AG156" i="2"/>
  <c r="AH159" i="2"/>
  <c r="AG164" i="2"/>
  <c r="AG168" i="2"/>
  <c r="AH171" i="2"/>
  <c r="AG172" i="2"/>
  <c r="AH175" i="2"/>
  <c r="AH179" i="2"/>
  <c r="AH183" i="2"/>
  <c r="AG184" i="2"/>
  <c r="AG188" i="2"/>
  <c r="AG192" i="2"/>
  <c r="AH195" i="2"/>
  <c r="AG196" i="2"/>
  <c r="AH199" i="2"/>
  <c r="AG200" i="2"/>
  <c r="AH203" i="2"/>
  <c r="AG204" i="2"/>
  <c r="D55" i="8"/>
  <c r="C6" i="10" s="1"/>
  <c r="H54" i="8"/>
  <c r="K54" i="8" s="1"/>
  <c r="H53" i="8"/>
  <c r="K53" i="8" s="1"/>
  <c r="H52" i="8"/>
  <c r="K52" i="8" s="1"/>
  <c r="H51" i="8"/>
  <c r="K51" i="8" s="1"/>
  <c r="H50" i="8"/>
  <c r="K50" i="8" s="1"/>
  <c r="H49" i="8"/>
  <c r="K49" i="8" s="1"/>
  <c r="H48" i="8"/>
  <c r="K48" i="8" s="1"/>
  <c r="H47" i="8"/>
  <c r="K47" i="8" s="1"/>
  <c r="H46" i="8"/>
  <c r="K46" i="8" s="1"/>
  <c r="H45" i="8"/>
  <c r="K45" i="8" s="1"/>
  <c r="H44" i="8"/>
  <c r="K44" i="8" s="1"/>
  <c r="H43" i="8"/>
  <c r="K43" i="8" s="1"/>
  <c r="H42" i="8"/>
  <c r="K42" i="8" s="1"/>
  <c r="H41" i="8"/>
  <c r="K41" i="8" s="1"/>
  <c r="H40" i="8"/>
  <c r="K40" i="8" s="1"/>
  <c r="H39" i="8"/>
  <c r="K39" i="8" s="1"/>
  <c r="H38" i="8"/>
  <c r="K38" i="8" s="1"/>
  <c r="H37" i="8"/>
  <c r="K37" i="8" s="1"/>
  <c r="H36" i="8"/>
  <c r="K36" i="8" s="1"/>
  <c r="H35" i="8"/>
  <c r="K35" i="8" s="1"/>
  <c r="H34" i="8"/>
  <c r="K34" i="8" s="1"/>
  <c r="H33" i="8"/>
  <c r="K33" i="8" s="1"/>
  <c r="H32" i="8"/>
  <c r="K32" i="8" s="1"/>
  <c r="H31" i="8"/>
  <c r="K31" i="8" s="1"/>
  <c r="H30" i="8"/>
  <c r="K30" i="8" s="1"/>
  <c r="H29" i="8"/>
  <c r="K29" i="8" s="1"/>
  <c r="H28" i="8"/>
  <c r="K28" i="8" s="1"/>
  <c r="H27" i="8"/>
  <c r="K27" i="8" s="1"/>
  <c r="H26" i="8"/>
  <c r="K26" i="8" s="1"/>
  <c r="H25" i="8"/>
  <c r="K25" i="8" s="1"/>
  <c r="H24" i="8"/>
  <c r="K24" i="8" s="1"/>
  <c r="H23" i="8"/>
  <c r="K23" i="8" s="1"/>
  <c r="H22" i="8"/>
  <c r="K22" i="8" s="1"/>
  <c r="H21" i="8"/>
  <c r="K21" i="8" s="1"/>
  <c r="H20" i="8"/>
  <c r="K20" i="8" s="1"/>
  <c r="H19" i="8"/>
  <c r="K19" i="8" s="1"/>
  <c r="H18" i="8"/>
  <c r="K18" i="8" s="1"/>
  <c r="H17" i="8"/>
  <c r="K17" i="8" s="1"/>
  <c r="H16" i="8"/>
  <c r="K16" i="8" s="1"/>
  <c r="H15" i="8"/>
  <c r="K15" i="8" s="1"/>
  <c r="H14" i="8"/>
  <c r="K14" i="8" s="1"/>
  <c r="H13" i="8"/>
  <c r="K13" i="8" s="1"/>
  <c r="H12" i="8"/>
  <c r="K12" i="8" s="1"/>
  <c r="H11" i="8"/>
  <c r="K11" i="8" s="1"/>
  <c r="H10" i="8"/>
  <c r="K10" i="8" s="1"/>
  <c r="H9" i="8"/>
  <c r="K9" i="8" s="1"/>
  <c r="K8" i="8"/>
  <c r="H5" i="8"/>
  <c r="K5" i="8" s="1"/>
  <c r="J5" i="7"/>
  <c r="L5" i="7" s="1"/>
  <c r="F5" i="7"/>
  <c r="F4" i="7"/>
  <c r="M74" i="6"/>
  <c r="L74" i="6"/>
  <c r="G74" i="6"/>
  <c r="M73" i="6"/>
  <c r="L73" i="6"/>
  <c r="G73" i="6"/>
  <c r="M72" i="6"/>
  <c r="N72" i="6" s="1"/>
  <c r="L72" i="6"/>
  <c r="G72" i="6"/>
  <c r="M71" i="6"/>
  <c r="N71" i="6" s="1"/>
  <c r="R71" i="6" s="1"/>
  <c r="L71" i="6"/>
  <c r="G71" i="6"/>
  <c r="M70" i="6"/>
  <c r="L70" i="6"/>
  <c r="G70" i="6"/>
  <c r="M69" i="6"/>
  <c r="L69" i="6"/>
  <c r="G69" i="6"/>
  <c r="M68" i="6"/>
  <c r="N68" i="6" s="1"/>
  <c r="R68" i="6" s="1"/>
  <c r="L68" i="6"/>
  <c r="G68" i="6"/>
  <c r="M67" i="6"/>
  <c r="N67" i="6" s="1"/>
  <c r="L67" i="6"/>
  <c r="G67" i="6"/>
  <c r="M66" i="6"/>
  <c r="L66" i="6"/>
  <c r="G66" i="6"/>
  <c r="M65" i="6"/>
  <c r="L65" i="6"/>
  <c r="G65" i="6"/>
  <c r="M64" i="6"/>
  <c r="N64" i="6" s="1"/>
  <c r="R64" i="6" s="1"/>
  <c r="L64" i="6"/>
  <c r="G64" i="6"/>
  <c r="M63" i="6"/>
  <c r="N63" i="6" s="1"/>
  <c r="L63" i="6"/>
  <c r="G63" i="6"/>
  <c r="M62" i="6"/>
  <c r="L62" i="6"/>
  <c r="G62" i="6"/>
  <c r="M61" i="6"/>
  <c r="L61" i="6"/>
  <c r="G61" i="6"/>
  <c r="M60" i="6"/>
  <c r="N60" i="6" s="1"/>
  <c r="R60" i="6" s="1"/>
  <c r="L60" i="6"/>
  <c r="G60" i="6"/>
  <c r="M59" i="6"/>
  <c r="N59" i="6" s="1"/>
  <c r="L59" i="6"/>
  <c r="G59" i="6"/>
  <c r="M58" i="6"/>
  <c r="L58" i="6"/>
  <c r="G58" i="6"/>
  <c r="M57" i="6"/>
  <c r="L57" i="6"/>
  <c r="G57" i="6"/>
  <c r="M56" i="6"/>
  <c r="N56" i="6" s="1"/>
  <c r="R56" i="6" s="1"/>
  <c r="L56" i="6"/>
  <c r="G56" i="6"/>
  <c r="M55" i="6"/>
  <c r="N55" i="6" s="1"/>
  <c r="L55" i="6"/>
  <c r="G55" i="6"/>
  <c r="M54" i="6"/>
  <c r="L54" i="6"/>
  <c r="G54" i="6"/>
  <c r="M53" i="6"/>
  <c r="L53" i="6"/>
  <c r="G53" i="6"/>
  <c r="M52" i="6"/>
  <c r="N52" i="6" s="1"/>
  <c r="R52" i="6" s="1"/>
  <c r="L52" i="6"/>
  <c r="G52" i="6"/>
  <c r="M51" i="6"/>
  <c r="N51" i="6" s="1"/>
  <c r="L51" i="6"/>
  <c r="G51" i="6"/>
  <c r="M50" i="6"/>
  <c r="L50" i="6"/>
  <c r="G50" i="6"/>
  <c r="M49" i="6"/>
  <c r="L49" i="6"/>
  <c r="G49" i="6"/>
  <c r="M48" i="6"/>
  <c r="N48" i="6" s="1"/>
  <c r="R48" i="6" s="1"/>
  <c r="L48" i="6"/>
  <c r="G48" i="6"/>
  <c r="M47" i="6"/>
  <c r="N47" i="6" s="1"/>
  <c r="L47" i="6"/>
  <c r="G47" i="6"/>
  <c r="M46" i="6"/>
  <c r="L46" i="6"/>
  <c r="G46" i="6"/>
  <c r="M45" i="6"/>
  <c r="L45" i="6"/>
  <c r="G45" i="6"/>
  <c r="M44" i="6"/>
  <c r="N44" i="6" s="1"/>
  <c r="R44" i="6" s="1"/>
  <c r="L44" i="6"/>
  <c r="G44" i="6"/>
  <c r="M43" i="6"/>
  <c r="N43" i="6" s="1"/>
  <c r="L43" i="6"/>
  <c r="G43" i="6"/>
  <c r="M42" i="6"/>
  <c r="L42" i="6"/>
  <c r="G42" i="6"/>
  <c r="M41" i="6"/>
  <c r="L41" i="6"/>
  <c r="G41" i="6"/>
  <c r="M40" i="6"/>
  <c r="N40" i="6" s="1"/>
  <c r="R40" i="6" s="1"/>
  <c r="L40" i="6"/>
  <c r="G40" i="6"/>
  <c r="M39" i="6"/>
  <c r="N39" i="6" s="1"/>
  <c r="L39" i="6"/>
  <c r="G39" i="6"/>
  <c r="M38" i="6"/>
  <c r="L38" i="6"/>
  <c r="G38" i="6"/>
  <c r="M37" i="6"/>
  <c r="L37" i="6"/>
  <c r="G37" i="6"/>
  <c r="M36" i="6"/>
  <c r="N36" i="6" s="1"/>
  <c r="R36" i="6" s="1"/>
  <c r="L36" i="6"/>
  <c r="G36" i="6"/>
  <c r="M35" i="6"/>
  <c r="N35" i="6" s="1"/>
  <c r="L35" i="6"/>
  <c r="G35" i="6"/>
  <c r="M34" i="6"/>
  <c r="L34" i="6"/>
  <c r="G34" i="6"/>
  <c r="M33" i="6"/>
  <c r="N33" i="6" s="1"/>
  <c r="R33" i="6" s="1"/>
  <c r="L33" i="6"/>
  <c r="G33" i="6"/>
  <c r="M32" i="6"/>
  <c r="N32" i="6" s="1"/>
  <c r="L32" i="6"/>
  <c r="G32" i="6"/>
  <c r="M31" i="6"/>
  <c r="N31" i="6" s="1"/>
  <c r="R31" i="6" s="1"/>
  <c r="L31" i="6"/>
  <c r="G31" i="6"/>
  <c r="M30" i="6"/>
  <c r="L30" i="6"/>
  <c r="G30" i="6"/>
  <c r="M29" i="6"/>
  <c r="N29" i="6" s="1"/>
  <c r="R29" i="6" s="1"/>
  <c r="L29" i="6"/>
  <c r="G29" i="6"/>
  <c r="M28" i="6"/>
  <c r="L28" i="6"/>
  <c r="G28" i="6"/>
  <c r="M27" i="6"/>
  <c r="L27" i="6"/>
  <c r="G27" i="6"/>
  <c r="M26" i="6"/>
  <c r="N26" i="6" s="1"/>
  <c r="R26" i="6" s="1"/>
  <c r="L26" i="6"/>
  <c r="G26" i="6"/>
  <c r="M25" i="6"/>
  <c r="L25" i="6"/>
  <c r="G25" i="6"/>
  <c r="M24" i="6"/>
  <c r="N24" i="6" s="1"/>
  <c r="R24" i="6" s="1"/>
  <c r="L24" i="6"/>
  <c r="G24" i="6"/>
  <c r="M23" i="6"/>
  <c r="N23" i="6" s="1"/>
  <c r="R23" i="6" s="1"/>
  <c r="L23" i="6"/>
  <c r="G23" i="6"/>
  <c r="M22" i="6"/>
  <c r="L22" i="6"/>
  <c r="G22" i="6"/>
  <c r="M21" i="6"/>
  <c r="L21" i="6"/>
  <c r="G21" i="6"/>
  <c r="M20" i="6"/>
  <c r="L20" i="6"/>
  <c r="G20" i="6"/>
  <c r="M19" i="6"/>
  <c r="L19" i="6"/>
  <c r="G19" i="6"/>
  <c r="M18" i="6"/>
  <c r="N18" i="6" s="1"/>
  <c r="R18" i="6" s="1"/>
  <c r="L18" i="6"/>
  <c r="G18" i="6"/>
  <c r="M17" i="6"/>
  <c r="L17" i="6"/>
  <c r="G17" i="6"/>
  <c r="N16" i="6"/>
  <c r="M16" i="6"/>
  <c r="L16" i="6"/>
  <c r="G16" i="6"/>
  <c r="M15" i="6"/>
  <c r="L15" i="6"/>
  <c r="G15" i="6"/>
  <c r="M14" i="6"/>
  <c r="L14" i="6"/>
  <c r="G14" i="6"/>
  <c r="M13" i="6"/>
  <c r="L13" i="6"/>
  <c r="G13" i="6"/>
  <c r="M12" i="6"/>
  <c r="L12" i="6"/>
  <c r="G12" i="6"/>
  <c r="M11" i="6"/>
  <c r="L11" i="6"/>
  <c r="N11" i="6" s="1"/>
  <c r="G11" i="6"/>
  <c r="M10" i="6"/>
  <c r="L10" i="6"/>
  <c r="G10" i="6"/>
  <c r="L9" i="6"/>
  <c r="N9" i="6" s="1"/>
  <c r="G9" i="6"/>
  <c r="N8" i="6"/>
  <c r="R8" i="6" s="1"/>
  <c r="L8" i="6"/>
  <c r="G8" i="6"/>
  <c r="L7" i="6"/>
  <c r="N7" i="6" s="1"/>
  <c r="G7" i="6"/>
  <c r="L6" i="6"/>
  <c r="N6" i="6" s="1"/>
  <c r="G6" i="6"/>
  <c r="L5" i="6"/>
  <c r="N5" i="6" s="1"/>
  <c r="G5" i="6"/>
  <c r="G4" i="6"/>
  <c r="F75" i="5"/>
  <c r="E75" i="5"/>
  <c r="N74" i="5"/>
  <c r="M74" i="5"/>
  <c r="Q74" i="5" s="1"/>
  <c r="L74" i="5"/>
  <c r="P74" i="5" s="1"/>
  <c r="G74" i="5"/>
  <c r="M73" i="5"/>
  <c r="Q73" i="5" s="1"/>
  <c r="L73" i="5"/>
  <c r="G73" i="5"/>
  <c r="M72" i="5"/>
  <c r="L72" i="5"/>
  <c r="P72" i="5" s="1"/>
  <c r="G72" i="5"/>
  <c r="M71" i="5"/>
  <c r="L71" i="5"/>
  <c r="P71" i="5" s="1"/>
  <c r="G71" i="5"/>
  <c r="M70" i="5"/>
  <c r="Q70" i="5" s="1"/>
  <c r="L70" i="5"/>
  <c r="G70" i="5"/>
  <c r="M69" i="5"/>
  <c r="Q69" i="5" s="1"/>
  <c r="L69" i="5"/>
  <c r="G69" i="5"/>
  <c r="M68" i="5"/>
  <c r="Q68" i="5" s="1"/>
  <c r="L68" i="5"/>
  <c r="G68" i="5"/>
  <c r="M67" i="5"/>
  <c r="Q67" i="5" s="1"/>
  <c r="R67" i="5" s="1"/>
  <c r="V67" i="5" s="1"/>
  <c r="L67" i="5"/>
  <c r="P67" i="5" s="1"/>
  <c r="G67" i="5"/>
  <c r="M66" i="5"/>
  <c r="N66" i="5" s="1"/>
  <c r="L66" i="5"/>
  <c r="P66" i="5" s="1"/>
  <c r="G66" i="5"/>
  <c r="M65" i="5"/>
  <c r="Q65" i="5" s="1"/>
  <c r="L65" i="5"/>
  <c r="G65" i="5"/>
  <c r="M64" i="5"/>
  <c r="Q64" i="5" s="1"/>
  <c r="L64" i="5"/>
  <c r="G64" i="5"/>
  <c r="M63" i="5"/>
  <c r="Q63" i="5" s="1"/>
  <c r="L63" i="5"/>
  <c r="P63" i="5" s="1"/>
  <c r="G63" i="5"/>
  <c r="M62" i="5"/>
  <c r="Q62" i="5" s="1"/>
  <c r="L62" i="5"/>
  <c r="G62" i="5"/>
  <c r="M61" i="5"/>
  <c r="Q61" i="5" s="1"/>
  <c r="L61" i="5"/>
  <c r="G61" i="5"/>
  <c r="M60" i="5"/>
  <c r="Q60" i="5" s="1"/>
  <c r="L60" i="5"/>
  <c r="G60" i="5"/>
  <c r="M59" i="5"/>
  <c r="Q59" i="5" s="1"/>
  <c r="L59" i="5"/>
  <c r="G59" i="5"/>
  <c r="M58" i="5"/>
  <c r="L58" i="5"/>
  <c r="P58" i="5" s="1"/>
  <c r="G58" i="5"/>
  <c r="M57" i="5"/>
  <c r="Q57" i="5" s="1"/>
  <c r="L57" i="5"/>
  <c r="G57" i="5"/>
  <c r="M56" i="5"/>
  <c r="L56" i="5"/>
  <c r="P56" i="5" s="1"/>
  <c r="G56" i="5"/>
  <c r="Q55" i="5"/>
  <c r="M55" i="5"/>
  <c r="L55" i="5"/>
  <c r="P55" i="5" s="1"/>
  <c r="G55" i="5"/>
  <c r="M54" i="5"/>
  <c r="Q54" i="5" s="1"/>
  <c r="L54" i="5"/>
  <c r="G54" i="5"/>
  <c r="M53" i="5"/>
  <c r="Q53" i="5" s="1"/>
  <c r="L53" i="5"/>
  <c r="G53" i="5"/>
  <c r="M52" i="5"/>
  <c r="Q52" i="5" s="1"/>
  <c r="L52" i="5"/>
  <c r="G52" i="5"/>
  <c r="M51" i="5"/>
  <c r="Q51" i="5" s="1"/>
  <c r="L51" i="5"/>
  <c r="G51" i="5"/>
  <c r="M50" i="5"/>
  <c r="L50" i="5"/>
  <c r="P50" i="5" s="1"/>
  <c r="G50" i="5"/>
  <c r="M49" i="5"/>
  <c r="Q49" i="5" s="1"/>
  <c r="L49" i="5"/>
  <c r="P49" i="5" s="1"/>
  <c r="G49" i="5"/>
  <c r="M48" i="5"/>
  <c r="Q48" i="5" s="1"/>
  <c r="L48" i="5"/>
  <c r="G48" i="5"/>
  <c r="M47" i="5"/>
  <c r="Q47" i="5" s="1"/>
  <c r="L47" i="5"/>
  <c r="P47" i="5" s="1"/>
  <c r="G47" i="5"/>
  <c r="R46" i="5"/>
  <c r="M46" i="5"/>
  <c r="Q46" i="5" s="1"/>
  <c r="L46" i="5"/>
  <c r="P46" i="5" s="1"/>
  <c r="G46" i="5"/>
  <c r="M45" i="5"/>
  <c r="Q45" i="5" s="1"/>
  <c r="L45" i="5"/>
  <c r="G45" i="5"/>
  <c r="M44" i="5"/>
  <c r="Q44" i="5" s="1"/>
  <c r="L44" i="5"/>
  <c r="G44" i="5"/>
  <c r="M43" i="5"/>
  <c r="Q43" i="5" s="1"/>
  <c r="L43" i="5"/>
  <c r="G43" i="5"/>
  <c r="M42" i="5"/>
  <c r="Q42" i="5" s="1"/>
  <c r="L42" i="5"/>
  <c r="P42" i="5" s="1"/>
  <c r="G42" i="5"/>
  <c r="M41" i="5"/>
  <c r="Q41" i="5" s="1"/>
  <c r="L41" i="5"/>
  <c r="G41" i="5"/>
  <c r="M40" i="5"/>
  <c r="Q40" i="5" s="1"/>
  <c r="L40" i="5"/>
  <c r="P40" i="5" s="1"/>
  <c r="G40" i="5"/>
  <c r="M39" i="5"/>
  <c r="L39" i="5"/>
  <c r="P39" i="5" s="1"/>
  <c r="G39" i="5"/>
  <c r="M38" i="5"/>
  <c r="Q38" i="5" s="1"/>
  <c r="L38" i="5"/>
  <c r="G38" i="5"/>
  <c r="M37" i="5"/>
  <c r="Q37" i="5" s="1"/>
  <c r="L37" i="5"/>
  <c r="G37" i="5"/>
  <c r="M36" i="5"/>
  <c r="Q36" i="5" s="1"/>
  <c r="L36" i="5"/>
  <c r="G36" i="5"/>
  <c r="M35" i="5"/>
  <c r="Q35" i="5" s="1"/>
  <c r="L35" i="5"/>
  <c r="P35" i="5" s="1"/>
  <c r="G35" i="5"/>
  <c r="M34" i="5"/>
  <c r="Q34" i="5" s="1"/>
  <c r="R34" i="5" s="1"/>
  <c r="V34" i="5" s="1"/>
  <c r="L34" i="5"/>
  <c r="P34" i="5" s="1"/>
  <c r="G34" i="5"/>
  <c r="M33" i="5"/>
  <c r="Q33" i="5" s="1"/>
  <c r="L33" i="5"/>
  <c r="P33" i="5" s="1"/>
  <c r="G33" i="5"/>
  <c r="Q32" i="5"/>
  <c r="R32" i="5" s="1"/>
  <c r="V32" i="5" s="1"/>
  <c r="M32" i="5"/>
  <c r="L32" i="5"/>
  <c r="P32" i="5" s="1"/>
  <c r="G32" i="5"/>
  <c r="M31" i="5"/>
  <c r="Q31" i="5" s="1"/>
  <c r="L31" i="5"/>
  <c r="G31" i="5"/>
  <c r="M30" i="5"/>
  <c r="Q30" i="5" s="1"/>
  <c r="L30" i="5"/>
  <c r="G30" i="5"/>
  <c r="M29" i="5"/>
  <c r="Q29" i="5" s="1"/>
  <c r="L29" i="5"/>
  <c r="P29" i="5" s="1"/>
  <c r="G29" i="5"/>
  <c r="M28" i="5"/>
  <c r="Q28" i="5" s="1"/>
  <c r="L28" i="5"/>
  <c r="P28" i="5" s="1"/>
  <c r="G28" i="5"/>
  <c r="M27" i="5"/>
  <c r="Q27" i="5" s="1"/>
  <c r="L27" i="5"/>
  <c r="G27" i="5"/>
  <c r="M26" i="5"/>
  <c r="Q26" i="5" s="1"/>
  <c r="R26" i="5" s="1"/>
  <c r="L26" i="5"/>
  <c r="P26" i="5" s="1"/>
  <c r="G26" i="5"/>
  <c r="M25" i="5"/>
  <c r="Q25" i="5" s="1"/>
  <c r="L25" i="5"/>
  <c r="G25" i="5"/>
  <c r="M24" i="5"/>
  <c r="Q24" i="5" s="1"/>
  <c r="L24" i="5"/>
  <c r="P24" i="5" s="1"/>
  <c r="G24" i="5"/>
  <c r="M23" i="5"/>
  <c r="Q23" i="5" s="1"/>
  <c r="L23" i="5"/>
  <c r="P23" i="5" s="1"/>
  <c r="G23" i="5"/>
  <c r="M22" i="5"/>
  <c r="Q22" i="5" s="1"/>
  <c r="R22" i="5" s="1"/>
  <c r="V22" i="5" s="1"/>
  <c r="L22" i="5"/>
  <c r="P22" i="5" s="1"/>
  <c r="G22" i="5"/>
  <c r="M21" i="5"/>
  <c r="L21" i="5"/>
  <c r="P21" i="5" s="1"/>
  <c r="G21" i="5"/>
  <c r="M20" i="5"/>
  <c r="Q20" i="5" s="1"/>
  <c r="L20" i="5"/>
  <c r="P20" i="5" s="1"/>
  <c r="G20" i="5"/>
  <c r="M19" i="5"/>
  <c r="Q19" i="5" s="1"/>
  <c r="L19" i="5"/>
  <c r="G19" i="5"/>
  <c r="M18" i="5"/>
  <c r="Q18" i="5" s="1"/>
  <c r="L18" i="5"/>
  <c r="P18" i="5" s="1"/>
  <c r="G18" i="5"/>
  <c r="M17" i="5"/>
  <c r="Q17" i="5" s="1"/>
  <c r="L17" i="5"/>
  <c r="G17" i="5"/>
  <c r="M16" i="5"/>
  <c r="Q16" i="5" s="1"/>
  <c r="R16" i="5" s="1"/>
  <c r="V16" i="5" s="1"/>
  <c r="L16" i="5"/>
  <c r="P16" i="5" s="1"/>
  <c r="M15" i="5"/>
  <c r="Q15" i="5" s="1"/>
  <c r="L15" i="5"/>
  <c r="P15" i="5" s="1"/>
  <c r="G15" i="5"/>
  <c r="M14" i="5"/>
  <c r="Q14" i="5" s="1"/>
  <c r="L14" i="5"/>
  <c r="P14" i="5" s="1"/>
  <c r="G14" i="5"/>
  <c r="M13" i="5"/>
  <c r="L13" i="5"/>
  <c r="P13" i="5" s="1"/>
  <c r="G13" i="5"/>
  <c r="M12" i="5"/>
  <c r="Q12" i="5" s="1"/>
  <c r="L12" i="5"/>
  <c r="P12" i="5" s="1"/>
  <c r="G12" i="5"/>
  <c r="M11" i="5"/>
  <c r="Q11" i="5" s="1"/>
  <c r="L11" i="5"/>
  <c r="G11" i="5"/>
  <c r="M10" i="5"/>
  <c r="Q10" i="5" s="1"/>
  <c r="L10" i="5"/>
  <c r="P10" i="5" s="1"/>
  <c r="G10" i="5"/>
  <c r="M9" i="5"/>
  <c r="Q9" i="5" s="1"/>
  <c r="L9" i="5"/>
  <c r="P9" i="5" s="1"/>
  <c r="G9" i="5"/>
  <c r="M8" i="5"/>
  <c r="Q8" i="5" s="1"/>
  <c r="L8" i="5"/>
  <c r="P8" i="5" s="1"/>
  <c r="G8" i="5"/>
  <c r="M7" i="5"/>
  <c r="L7" i="5"/>
  <c r="G7" i="5"/>
  <c r="M6" i="5"/>
  <c r="L6" i="5"/>
  <c r="M5" i="5"/>
  <c r="Q5" i="5" s="1"/>
  <c r="L5" i="5"/>
  <c r="G5" i="5"/>
  <c r="G4" i="5"/>
  <c r="R43" i="4"/>
  <c r="V43" i="4" s="1"/>
  <c r="I43" i="4"/>
  <c r="G43" i="4"/>
  <c r="R42" i="4"/>
  <c r="I42" i="4"/>
  <c r="G42" i="4"/>
  <c r="R41" i="4"/>
  <c r="V41" i="4" s="1"/>
  <c r="I41" i="4"/>
  <c r="G41" i="4"/>
  <c r="R40" i="4"/>
  <c r="I40" i="4"/>
  <c r="G40" i="4"/>
  <c r="R39" i="4"/>
  <c r="V39" i="4" s="1"/>
  <c r="I39" i="4"/>
  <c r="G39" i="4"/>
  <c r="R38" i="4"/>
  <c r="I38" i="4"/>
  <c r="G38" i="4"/>
  <c r="R37" i="4"/>
  <c r="V37" i="4" s="1"/>
  <c r="I37" i="4"/>
  <c r="G37" i="4"/>
  <c r="R36" i="4"/>
  <c r="I36" i="4"/>
  <c r="G36" i="4"/>
  <c r="R35" i="4"/>
  <c r="V35" i="4" s="1"/>
  <c r="I35" i="4"/>
  <c r="G35" i="4"/>
  <c r="R34" i="4"/>
  <c r="I34" i="4"/>
  <c r="G34" i="4"/>
  <c r="R33" i="4"/>
  <c r="V33" i="4" s="1"/>
  <c r="I33" i="4"/>
  <c r="G33" i="4"/>
  <c r="R32" i="4"/>
  <c r="I32" i="4"/>
  <c r="G32" i="4"/>
  <c r="R31" i="4"/>
  <c r="V31" i="4" s="1"/>
  <c r="I31" i="4"/>
  <c r="G31" i="4"/>
  <c r="R30" i="4"/>
  <c r="I30" i="4"/>
  <c r="G30" i="4"/>
  <c r="R29" i="4"/>
  <c r="V29" i="4" s="1"/>
  <c r="I29" i="4"/>
  <c r="G29" i="4"/>
  <c r="R28" i="4"/>
  <c r="I28" i="4"/>
  <c r="G28" i="4"/>
  <c r="R27" i="4"/>
  <c r="V27" i="4" s="1"/>
  <c r="I27" i="4"/>
  <c r="G27" i="4"/>
  <c r="R26" i="4"/>
  <c r="I26" i="4"/>
  <c r="G26" i="4"/>
  <c r="R25" i="4"/>
  <c r="V25" i="4" s="1"/>
  <c r="I25" i="4"/>
  <c r="G25" i="4"/>
  <c r="R24" i="4"/>
  <c r="I24" i="4"/>
  <c r="G24" i="4"/>
  <c r="R23" i="4"/>
  <c r="V23" i="4" s="1"/>
  <c r="I23" i="4"/>
  <c r="G23" i="4"/>
  <c r="R22" i="4"/>
  <c r="I22" i="4"/>
  <c r="G22" i="4"/>
  <c r="R21" i="4"/>
  <c r="V21" i="4" s="1"/>
  <c r="I21" i="4"/>
  <c r="G21" i="4"/>
  <c r="R20" i="4"/>
  <c r="I20" i="4"/>
  <c r="G20" i="4"/>
  <c r="R19" i="4"/>
  <c r="V19" i="4" s="1"/>
  <c r="I19" i="4"/>
  <c r="G19" i="4"/>
  <c r="R18" i="4"/>
  <c r="I18" i="4"/>
  <c r="G18" i="4"/>
  <c r="R17" i="4"/>
  <c r="V17" i="4" s="1"/>
  <c r="I17" i="4"/>
  <c r="G17" i="4"/>
  <c r="R16" i="4"/>
  <c r="I16" i="4"/>
  <c r="G16" i="4"/>
  <c r="R15" i="4"/>
  <c r="V15" i="4" s="1"/>
  <c r="I15" i="4"/>
  <c r="G15" i="4"/>
  <c r="R14" i="4"/>
  <c r="I14" i="4"/>
  <c r="G14" i="4"/>
  <c r="R13" i="4"/>
  <c r="V13" i="4" s="1"/>
  <c r="I13" i="4"/>
  <c r="G13" i="4"/>
  <c r="R12" i="4"/>
  <c r="I12" i="4"/>
  <c r="G12" i="4"/>
  <c r="R11" i="4"/>
  <c r="V11" i="4" s="1"/>
  <c r="I11" i="4"/>
  <c r="G11" i="4"/>
  <c r="R10" i="4"/>
  <c r="I10" i="4"/>
  <c r="G10" i="4"/>
  <c r="R9" i="4"/>
  <c r="V9" i="4" s="1"/>
  <c r="I9" i="4"/>
  <c r="G9" i="4"/>
  <c r="R8" i="4"/>
  <c r="I8" i="4"/>
  <c r="G8" i="4"/>
  <c r="R7" i="4"/>
  <c r="I7" i="4"/>
  <c r="G7" i="4"/>
  <c r="R6" i="4"/>
  <c r="I6" i="4"/>
  <c r="G6" i="4"/>
  <c r="N5" i="4"/>
  <c r="P5" i="4" s="1"/>
  <c r="G5" i="4"/>
  <c r="G4" i="4"/>
  <c r="I4" i="4" s="1"/>
  <c r="Y205" i="3"/>
  <c r="X205" i="3"/>
  <c r="T205" i="3"/>
  <c r="S205" i="3"/>
  <c r="F205" i="3"/>
  <c r="E205" i="3"/>
  <c r="Z204" i="3"/>
  <c r="BB204" i="3" s="1"/>
  <c r="U204" i="3"/>
  <c r="AW204" i="3" s="1"/>
  <c r="G204" i="3"/>
  <c r="Z203" i="3"/>
  <c r="BB203" i="3" s="1"/>
  <c r="U203" i="3"/>
  <c r="AW203" i="3" s="1"/>
  <c r="L203" i="3"/>
  <c r="G203" i="3"/>
  <c r="Z202" i="3"/>
  <c r="BB202" i="3" s="1"/>
  <c r="U202" i="3"/>
  <c r="AW202" i="3" s="1"/>
  <c r="G202" i="3"/>
  <c r="Z201" i="3"/>
  <c r="BB201" i="3" s="1"/>
  <c r="U201" i="3"/>
  <c r="AW201" i="3" s="1"/>
  <c r="K201" i="3"/>
  <c r="G201" i="3"/>
  <c r="Z200" i="3"/>
  <c r="BB200" i="3" s="1"/>
  <c r="U200" i="3"/>
  <c r="AW200" i="3" s="1"/>
  <c r="K200" i="3"/>
  <c r="L200" i="3"/>
  <c r="G200" i="3"/>
  <c r="Z199" i="3"/>
  <c r="BB199" i="3" s="1"/>
  <c r="U199" i="3"/>
  <c r="AW199" i="3" s="1"/>
  <c r="L199" i="3"/>
  <c r="K199" i="3"/>
  <c r="G199" i="3"/>
  <c r="Z198" i="3"/>
  <c r="BB198" i="3" s="1"/>
  <c r="U198" i="3"/>
  <c r="AW198" i="3" s="1"/>
  <c r="L198" i="3"/>
  <c r="G198" i="3"/>
  <c r="Z197" i="3"/>
  <c r="BB197" i="3" s="1"/>
  <c r="U197" i="3"/>
  <c r="AW197" i="3" s="1"/>
  <c r="K197" i="3"/>
  <c r="L197" i="3"/>
  <c r="G197" i="3"/>
  <c r="Z196" i="3"/>
  <c r="BB196" i="3" s="1"/>
  <c r="U196" i="3"/>
  <c r="AW196" i="3" s="1"/>
  <c r="L196" i="3"/>
  <c r="G196" i="3"/>
  <c r="Z195" i="3"/>
  <c r="BB195" i="3" s="1"/>
  <c r="U195" i="3"/>
  <c r="AW195" i="3" s="1"/>
  <c r="G195" i="3"/>
  <c r="Z194" i="3"/>
  <c r="BB194" i="3" s="1"/>
  <c r="U194" i="3"/>
  <c r="AW194" i="3" s="1"/>
  <c r="G194" i="3"/>
  <c r="Z193" i="3"/>
  <c r="BB193" i="3" s="1"/>
  <c r="U193" i="3"/>
  <c r="AW193" i="3" s="1"/>
  <c r="L193" i="3"/>
  <c r="K193" i="3"/>
  <c r="G193" i="3"/>
  <c r="Z192" i="3"/>
  <c r="BB192" i="3" s="1"/>
  <c r="U192" i="3"/>
  <c r="AW192" i="3" s="1"/>
  <c r="L192" i="3"/>
  <c r="G192" i="3"/>
  <c r="Z191" i="3"/>
  <c r="BB191" i="3" s="1"/>
  <c r="U191" i="3"/>
  <c r="AW191" i="3" s="1"/>
  <c r="K191" i="3"/>
  <c r="L191" i="3"/>
  <c r="G191" i="3"/>
  <c r="Z190" i="3"/>
  <c r="BB190" i="3" s="1"/>
  <c r="U190" i="3"/>
  <c r="AW190" i="3" s="1"/>
  <c r="L190" i="3"/>
  <c r="G190" i="3"/>
  <c r="Z189" i="3"/>
  <c r="BB189" i="3" s="1"/>
  <c r="U189" i="3"/>
  <c r="AW189" i="3" s="1"/>
  <c r="L189" i="3"/>
  <c r="G189" i="3"/>
  <c r="Z188" i="3"/>
  <c r="BB188" i="3" s="1"/>
  <c r="U188" i="3"/>
  <c r="AW188" i="3" s="1"/>
  <c r="L188" i="3"/>
  <c r="K188" i="3"/>
  <c r="G188" i="3"/>
  <c r="Z187" i="3"/>
  <c r="BB187" i="3" s="1"/>
  <c r="U187" i="3"/>
  <c r="AW187" i="3" s="1"/>
  <c r="G187" i="3"/>
  <c r="Z186" i="3"/>
  <c r="BB186" i="3" s="1"/>
  <c r="U186" i="3"/>
  <c r="AW186" i="3" s="1"/>
  <c r="K186" i="3"/>
  <c r="G186" i="3"/>
  <c r="Z185" i="3"/>
  <c r="BB185" i="3" s="1"/>
  <c r="U185" i="3"/>
  <c r="AW185" i="3" s="1"/>
  <c r="L185" i="3"/>
  <c r="G185" i="3"/>
  <c r="Z184" i="3"/>
  <c r="BB184" i="3" s="1"/>
  <c r="U184" i="3"/>
  <c r="AW184" i="3" s="1"/>
  <c r="G184" i="3"/>
  <c r="Z183" i="3"/>
  <c r="BB183" i="3" s="1"/>
  <c r="U183" i="3"/>
  <c r="AW183" i="3" s="1"/>
  <c r="G183" i="3"/>
  <c r="Z182" i="3"/>
  <c r="BB182" i="3" s="1"/>
  <c r="U182" i="3"/>
  <c r="AW182" i="3" s="1"/>
  <c r="K182" i="3"/>
  <c r="G182" i="3"/>
  <c r="Z181" i="3"/>
  <c r="BB181" i="3" s="1"/>
  <c r="U181" i="3"/>
  <c r="AW181" i="3" s="1"/>
  <c r="G181" i="3"/>
  <c r="Z180" i="3"/>
  <c r="BB180" i="3" s="1"/>
  <c r="U180" i="3"/>
  <c r="AW180" i="3" s="1"/>
  <c r="L180" i="3"/>
  <c r="G180" i="3"/>
  <c r="Z179" i="3"/>
  <c r="BB179" i="3" s="1"/>
  <c r="U179" i="3"/>
  <c r="AW179" i="3" s="1"/>
  <c r="L179" i="3"/>
  <c r="G179" i="3"/>
  <c r="Z178" i="3"/>
  <c r="BB178" i="3" s="1"/>
  <c r="U178" i="3"/>
  <c r="AW178" i="3" s="1"/>
  <c r="G178" i="3"/>
  <c r="Z177" i="3"/>
  <c r="BB177" i="3" s="1"/>
  <c r="U177" i="3"/>
  <c r="AW177" i="3" s="1"/>
  <c r="L177" i="3"/>
  <c r="G177" i="3"/>
  <c r="Z176" i="3"/>
  <c r="BB176" i="3" s="1"/>
  <c r="U176" i="3"/>
  <c r="AW176" i="3" s="1"/>
  <c r="G176" i="3"/>
  <c r="Z175" i="3"/>
  <c r="BB175" i="3" s="1"/>
  <c r="U175" i="3"/>
  <c r="AW175" i="3" s="1"/>
  <c r="K175" i="3"/>
  <c r="G175" i="3"/>
  <c r="Z174" i="3"/>
  <c r="BB174" i="3" s="1"/>
  <c r="U174" i="3"/>
  <c r="AW174" i="3" s="1"/>
  <c r="L174" i="3"/>
  <c r="G174" i="3"/>
  <c r="Z173" i="3"/>
  <c r="BB173" i="3" s="1"/>
  <c r="U173" i="3"/>
  <c r="AW173" i="3" s="1"/>
  <c r="G173" i="3"/>
  <c r="Z172" i="3"/>
  <c r="BB172" i="3" s="1"/>
  <c r="U172" i="3"/>
  <c r="AW172" i="3" s="1"/>
  <c r="L172" i="3"/>
  <c r="G172" i="3"/>
  <c r="Z171" i="3"/>
  <c r="BB171" i="3" s="1"/>
  <c r="U171" i="3"/>
  <c r="AW171" i="3" s="1"/>
  <c r="L171" i="3"/>
  <c r="G171" i="3"/>
  <c r="Z170" i="3"/>
  <c r="BB170" i="3" s="1"/>
  <c r="U170" i="3"/>
  <c r="AW170" i="3" s="1"/>
  <c r="G170" i="3"/>
  <c r="Z169" i="3"/>
  <c r="BB169" i="3" s="1"/>
  <c r="U169" i="3"/>
  <c r="AW169" i="3" s="1"/>
  <c r="L169" i="3"/>
  <c r="G169" i="3"/>
  <c r="Z168" i="3"/>
  <c r="BB168" i="3" s="1"/>
  <c r="U168" i="3"/>
  <c r="AW168" i="3" s="1"/>
  <c r="G168" i="3"/>
  <c r="Z167" i="3"/>
  <c r="BB167" i="3" s="1"/>
  <c r="U167" i="3"/>
  <c r="AW167" i="3" s="1"/>
  <c r="K167" i="3"/>
  <c r="G167" i="3"/>
  <c r="Z166" i="3"/>
  <c r="BB166" i="3" s="1"/>
  <c r="U166" i="3"/>
  <c r="AW166" i="3" s="1"/>
  <c r="L166" i="3"/>
  <c r="G166" i="3"/>
  <c r="Z165" i="3"/>
  <c r="BB165" i="3" s="1"/>
  <c r="U165" i="3"/>
  <c r="AW165" i="3" s="1"/>
  <c r="G165" i="3"/>
  <c r="Z164" i="3"/>
  <c r="BB164" i="3" s="1"/>
  <c r="U164" i="3"/>
  <c r="AW164" i="3" s="1"/>
  <c r="G164" i="3"/>
  <c r="Z163" i="3"/>
  <c r="BB163" i="3" s="1"/>
  <c r="U163" i="3"/>
  <c r="AW163" i="3" s="1"/>
  <c r="G163" i="3"/>
  <c r="Z162" i="3"/>
  <c r="BB162" i="3" s="1"/>
  <c r="U162" i="3"/>
  <c r="AW162" i="3" s="1"/>
  <c r="K162" i="3"/>
  <c r="G162" i="3"/>
  <c r="Z161" i="3"/>
  <c r="BB161" i="3" s="1"/>
  <c r="U161" i="3"/>
  <c r="AW161" i="3" s="1"/>
  <c r="L161" i="3"/>
  <c r="G161" i="3"/>
  <c r="Z160" i="3"/>
  <c r="BB160" i="3" s="1"/>
  <c r="U160" i="3"/>
  <c r="AW160" i="3" s="1"/>
  <c r="G160" i="3"/>
  <c r="Z159" i="3"/>
  <c r="BB159" i="3" s="1"/>
  <c r="U159" i="3"/>
  <c r="AW159" i="3" s="1"/>
  <c r="K159" i="3"/>
  <c r="G159" i="3"/>
  <c r="Z158" i="3"/>
  <c r="BB158" i="3" s="1"/>
  <c r="U158" i="3"/>
  <c r="AW158" i="3" s="1"/>
  <c r="L158" i="3"/>
  <c r="G158" i="3"/>
  <c r="Z157" i="3"/>
  <c r="BB157" i="3" s="1"/>
  <c r="U157" i="3"/>
  <c r="AW157" i="3" s="1"/>
  <c r="L157" i="3"/>
  <c r="G157" i="3"/>
  <c r="Z156" i="3"/>
  <c r="BB156" i="3" s="1"/>
  <c r="U156" i="3"/>
  <c r="AW156" i="3" s="1"/>
  <c r="G156" i="3"/>
  <c r="Z155" i="3"/>
  <c r="BB155" i="3" s="1"/>
  <c r="U155" i="3"/>
  <c r="AW155" i="3" s="1"/>
  <c r="L155" i="3"/>
  <c r="G155" i="3"/>
  <c r="Z154" i="3"/>
  <c r="BB154" i="3" s="1"/>
  <c r="U154" i="3"/>
  <c r="AW154" i="3" s="1"/>
  <c r="G154" i="3"/>
  <c r="Z153" i="3"/>
  <c r="BB153" i="3" s="1"/>
  <c r="U153" i="3"/>
  <c r="AW153" i="3" s="1"/>
  <c r="K153" i="3"/>
  <c r="G153" i="3"/>
  <c r="Z152" i="3"/>
  <c r="BB152" i="3" s="1"/>
  <c r="U152" i="3"/>
  <c r="AW152" i="3" s="1"/>
  <c r="L152" i="3"/>
  <c r="G152" i="3"/>
  <c r="Z151" i="3"/>
  <c r="BB151" i="3" s="1"/>
  <c r="U151" i="3"/>
  <c r="AW151" i="3" s="1"/>
  <c r="G151" i="3"/>
  <c r="Z150" i="3"/>
  <c r="BB150" i="3" s="1"/>
  <c r="U150" i="3"/>
  <c r="AW150" i="3" s="1"/>
  <c r="K150" i="3"/>
  <c r="G150" i="3"/>
  <c r="Z149" i="3"/>
  <c r="BB149" i="3" s="1"/>
  <c r="U149" i="3"/>
  <c r="AW149" i="3" s="1"/>
  <c r="K149" i="3"/>
  <c r="G149" i="3"/>
  <c r="Z148" i="3"/>
  <c r="BB148" i="3" s="1"/>
  <c r="U148" i="3"/>
  <c r="AW148" i="3" s="1"/>
  <c r="L148" i="3"/>
  <c r="G148" i="3"/>
  <c r="Z147" i="3"/>
  <c r="BB147" i="3" s="1"/>
  <c r="U147" i="3"/>
  <c r="AW147" i="3" s="1"/>
  <c r="G147" i="3"/>
  <c r="Z146" i="3"/>
  <c r="BB146" i="3" s="1"/>
  <c r="U146" i="3"/>
  <c r="AW146" i="3" s="1"/>
  <c r="K146" i="3"/>
  <c r="G146" i="3"/>
  <c r="Z145" i="3"/>
  <c r="BB145" i="3" s="1"/>
  <c r="U145" i="3"/>
  <c r="AW145" i="3" s="1"/>
  <c r="K145" i="3"/>
  <c r="L145" i="3"/>
  <c r="G145" i="3"/>
  <c r="Z144" i="3"/>
  <c r="BB144" i="3" s="1"/>
  <c r="U144" i="3"/>
  <c r="AW144" i="3" s="1"/>
  <c r="L144" i="3"/>
  <c r="G144" i="3"/>
  <c r="Z143" i="3"/>
  <c r="BB143" i="3" s="1"/>
  <c r="U143" i="3"/>
  <c r="AW143" i="3" s="1"/>
  <c r="L143" i="3"/>
  <c r="G143" i="3"/>
  <c r="Z142" i="3"/>
  <c r="BB142" i="3" s="1"/>
  <c r="U142" i="3"/>
  <c r="AW142" i="3" s="1"/>
  <c r="L142" i="3"/>
  <c r="K142" i="3"/>
  <c r="G142" i="3"/>
  <c r="Z141" i="3"/>
  <c r="BB141" i="3" s="1"/>
  <c r="U141" i="3"/>
  <c r="AW141" i="3" s="1"/>
  <c r="G141" i="3"/>
  <c r="Z140" i="3"/>
  <c r="BB140" i="3" s="1"/>
  <c r="U140" i="3"/>
  <c r="AW140" i="3" s="1"/>
  <c r="L140" i="3"/>
  <c r="G140" i="3"/>
  <c r="Z139" i="3"/>
  <c r="BB139" i="3" s="1"/>
  <c r="U139" i="3"/>
  <c r="AW139" i="3" s="1"/>
  <c r="G139" i="3"/>
  <c r="Z138" i="3"/>
  <c r="BB138" i="3" s="1"/>
  <c r="U138" i="3"/>
  <c r="AW138" i="3" s="1"/>
  <c r="K138" i="3"/>
  <c r="L138" i="3"/>
  <c r="G138" i="3"/>
  <c r="Z137" i="3"/>
  <c r="BB137" i="3" s="1"/>
  <c r="U137" i="3"/>
  <c r="AW137" i="3" s="1"/>
  <c r="L137" i="3"/>
  <c r="G137" i="3"/>
  <c r="Z136" i="3"/>
  <c r="BB136" i="3" s="1"/>
  <c r="U136" i="3"/>
  <c r="AW136" i="3" s="1"/>
  <c r="L136" i="3"/>
  <c r="G136" i="3"/>
  <c r="Z135" i="3"/>
  <c r="BB135" i="3" s="1"/>
  <c r="U135" i="3"/>
  <c r="AW135" i="3" s="1"/>
  <c r="L135" i="3"/>
  <c r="G135" i="3"/>
  <c r="Z134" i="3"/>
  <c r="BB134" i="3" s="1"/>
  <c r="U134" i="3"/>
  <c r="AW134" i="3" s="1"/>
  <c r="G134" i="3"/>
  <c r="Z133" i="3"/>
  <c r="BB133" i="3" s="1"/>
  <c r="U133" i="3"/>
  <c r="AW133" i="3" s="1"/>
  <c r="G133" i="3"/>
  <c r="Z132" i="3"/>
  <c r="BB132" i="3" s="1"/>
  <c r="U132" i="3"/>
  <c r="AW132" i="3" s="1"/>
  <c r="L132" i="3"/>
  <c r="G132" i="3"/>
  <c r="Z131" i="3"/>
  <c r="BB131" i="3" s="1"/>
  <c r="U131" i="3"/>
  <c r="AW131" i="3" s="1"/>
  <c r="L131" i="3"/>
  <c r="K131" i="3"/>
  <c r="G131" i="3"/>
  <c r="Z130" i="3"/>
  <c r="BB130" i="3" s="1"/>
  <c r="U130" i="3"/>
  <c r="AW130" i="3" s="1"/>
  <c r="K130" i="3"/>
  <c r="L130" i="3"/>
  <c r="G130" i="3"/>
  <c r="Z129" i="3"/>
  <c r="BB129" i="3" s="1"/>
  <c r="U129" i="3"/>
  <c r="AW129" i="3" s="1"/>
  <c r="G129" i="3"/>
  <c r="Z128" i="3"/>
  <c r="BB128" i="3" s="1"/>
  <c r="U128" i="3"/>
  <c r="AW128" i="3" s="1"/>
  <c r="L128" i="3"/>
  <c r="K128" i="3"/>
  <c r="G128" i="3"/>
  <c r="Z127" i="3"/>
  <c r="BB127" i="3" s="1"/>
  <c r="U127" i="3"/>
  <c r="AW127" i="3" s="1"/>
  <c r="L127" i="3"/>
  <c r="G127" i="3"/>
  <c r="Z126" i="3"/>
  <c r="BB126" i="3" s="1"/>
  <c r="U126" i="3"/>
  <c r="AW126" i="3" s="1"/>
  <c r="L126" i="3"/>
  <c r="G126" i="3"/>
  <c r="Z125" i="3"/>
  <c r="BB125" i="3" s="1"/>
  <c r="U125" i="3"/>
  <c r="AW125" i="3" s="1"/>
  <c r="G125" i="3"/>
  <c r="Z124" i="3"/>
  <c r="BB124" i="3" s="1"/>
  <c r="U124" i="3"/>
  <c r="AW124" i="3" s="1"/>
  <c r="L124" i="3"/>
  <c r="G124" i="3"/>
  <c r="Z123" i="3"/>
  <c r="BB123" i="3" s="1"/>
  <c r="U123" i="3"/>
  <c r="AW123" i="3" s="1"/>
  <c r="K123" i="3"/>
  <c r="G123" i="3"/>
  <c r="Z122" i="3"/>
  <c r="BB122" i="3" s="1"/>
  <c r="U122" i="3"/>
  <c r="AW122" i="3" s="1"/>
  <c r="L122" i="3"/>
  <c r="G122" i="3"/>
  <c r="Z121" i="3"/>
  <c r="BB121" i="3" s="1"/>
  <c r="U121" i="3"/>
  <c r="AW121" i="3" s="1"/>
  <c r="G121" i="3"/>
  <c r="Z120" i="3"/>
  <c r="BB120" i="3" s="1"/>
  <c r="U120" i="3"/>
  <c r="AW120" i="3" s="1"/>
  <c r="L120" i="3"/>
  <c r="G120" i="3"/>
  <c r="Z119" i="3"/>
  <c r="BB119" i="3" s="1"/>
  <c r="U119" i="3"/>
  <c r="AW119" i="3" s="1"/>
  <c r="L119" i="3"/>
  <c r="G119" i="3"/>
  <c r="Z118" i="3"/>
  <c r="BB118" i="3" s="1"/>
  <c r="U118" i="3"/>
  <c r="AW118" i="3" s="1"/>
  <c r="L118" i="3"/>
  <c r="G118" i="3"/>
  <c r="Z117" i="3"/>
  <c r="BB117" i="3" s="1"/>
  <c r="U117" i="3"/>
  <c r="AW117" i="3" s="1"/>
  <c r="G117" i="3"/>
  <c r="Z116" i="3"/>
  <c r="BB116" i="3" s="1"/>
  <c r="U116" i="3"/>
  <c r="AW116" i="3" s="1"/>
  <c r="L116" i="3"/>
  <c r="G116" i="3"/>
  <c r="Z115" i="3"/>
  <c r="BB115" i="3" s="1"/>
  <c r="U115" i="3"/>
  <c r="AW115" i="3" s="1"/>
  <c r="L115" i="3"/>
  <c r="K115" i="3"/>
  <c r="G115" i="3"/>
  <c r="Z114" i="3"/>
  <c r="BB114" i="3" s="1"/>
  <c r="U114" i="3"/>
  <c r="AW114" i="3" s="1"/>
  <c r="K114" i="3"/>
  <c r="L114" i="3"/>
  <c r="G114" i="3"/>
  <c r="Z113" i="3"/>
  <c r="BB113" i="3" s="1"/>
  <c r="U113" i="3"/>
  <c r="AW113" i="3" s="1"/>
  <c r="G113" i="3"/>
  <c r="Z112" i="3"/>
  <c r="BB112" i="3" s="1"/>
  <c r="U112" i="3"/>
  <c r="AW112" i="3" s="1"/>
  <c r="L112" i="3"/>
  <c r="G112" i="3"/>
  <c r="Z111" i="3"/>
  <c r="BB111" i="3" s="1"/>
  <c r="U111" i="3"/>
  <c r="AW111" i="3" s="1"/>
  <c r="L111" i="3"/>
  <c r="G111" i="3"/>
  <c r="Z110" i="3"/>
  <c r="BB110" i="3" s="1"/>
  <c r="U110" i="3"/>
  <c r="AW110" i="3" s="1"/>
  <c r="L110" i="3"/>
  <c r="G110" i="3"/>
  <c r="Z109" i="3"/>
  <c r="BB109" i="3" s="1"/>
  <c r="U109" i="3"/>
  <c r="AW109" i="3" s="1"/>
  <c r="L109" i="3"/>
  <c r="G109" i="3"/>
  <c r="Z108" i="3"/>
  <c r="BB108" i="3" s="1"/>
  <c r="U108" i="3"/>
  <c r="AW108" i="3" s="1"/>
  <c r="G108" i="3"/>
  <c r="Z107" i="3"/>
  <c r="BB107" i="3" s="1"/>
  <c r="U107" i="3"/>
  <c r="AW107" i="3" s="1"/>
  <c r="G107" i="3"/>
  <c r="Z106" i="3"/>
  <c r="BB106" i="3" s="1"/>
  <c r="U106" i="3"/>
  <c r="AW106" i="3" s="1"/>
  <c r="L106" i="3"/>
  <c r="G106" i="3"/>
  <c r="Z105" i="3"/>
  <c r="BB105" i="3" s="1"/>
  <c r="U105" i="3"/>
  <c r="AW105" i="3" s="1"/>
  <c r="K105" i="3"/>
  <c r="G105" i="3"/>
  <c r="Z104" i="3"/>
  <c r="BB104" i="3" s="1"/>
  <c r="U104" i="3"/>
  <c r="AW104" i="3" s="1"/>
  <c r="G104" i="3"/>
  <c r="Z103" i="3"/>
  <c r="BB103" i="3" s="1"/>
  <c r="U103" i="3"/>
  <c r="AW103" i="3" s="1"/>
  <c r="L103" i="3"/>
  <c r="G103" i="3"/>
  <c r="Z102" i="3"/>
  <c r="BB102" i="3" s="1"/>
  <c r="U102" i="3"/>
  <c r="AW102" i="3" s="1"/>
  <c r="L102" i="3"/>
  <c r="G102" i="3"/>
  <c r="Z101" i="3"/>
  <c r="BB101" i="3" s="1"/>
  <c r="U101" i="3"/>
  <c r="AW101" i="3" s="1"/>
  <c r="L101" i="3"/>
  <c r="G101" i="3"/>
  <c r="Z100" i="3"/>
  <c r="BB100" i="3" s="1"/>
  <c r="U100" i="3"/>
  <c r="AW100" i="3" s="1"/>
  <c r="L100" i="3"/>
  <c r="G100" i="3"/>
  <c r="Z99" i="3"/>
  <c r="BB99" i="3" s="1"/>
  <c r="U99" i="3"/>
  <c r="AW99" i="3" s="1"/>
  <c r="K99" i="3"/>
  <c r="G99" i="3"/>
  <c r="Z98" i="3"/>
  <c r="BB98" i="3" s="1"/>
  <c r="U98" i="3"/>
  <c r="AW98" i="3" s="1"/>
  <c r="K98" i="3"/>
  <c r="L98" i="3"/>
  <c r="G98" i="3"/>
  <c r="Z97" i="3"/>
  <c r="BB97" i="3" s="1"/>
  <c r="U97" i="3"/>
  <c r="AW97" i="3" s="1"/>
  <c r="L97" i="3"/>
  <c r="K97" i="3"/>
  <c r="G97" i="3"/>
  <c r="Z96" i="3"/>
  <c r="BB96" i="3" s="1"/>
  <c r="U96" i="3"/>
  <c r="AW96" i="3" s="1"/>
  <c r="L96" i="3"/>
  <c r="G96" i="3"/>
  <c r="Z95" i="3"/>
  <c r="BB95" i="3" s="1"/>
  <c r="U95" i="3"/>
  <c r="AW95" i="3" s="1"/>
  <c r="L95" i="3"/>
  <c r="G95" i="3"/>
  <c r="Z94" i="3"/>
  <c r="BB94" i="3" s="1"/>
  <c r="U94" i="3"/>
  <c r="AW94" i="3" s="1"/>
  <c r="G94" i="3"/>
  <c r="Z93" i="3"/>
  <c r="BB93" i="3" s="1"/>
  <c r="U93" i="3"/>
  <c r="AW93" i="3" s="1"/>
  <c r="K93" i="3"/>
  <c r="L93" i="3"/>
  <c r="G93" i="3"/>
  <c r="Z92" i="3"/>
  <c r="BB92" i="3" s="1"/>
  <c r="U92" i="3"/>
  <c r="AW92" i="3" s="1"/>
  <c r="L92" i="3"/>
  <c r="G92" i="3"/>
  <c r="Z91" i="3"/>
  <c r="BB91" i="3" s="1"/>
  <c r="U91" i="3"/>
  <c r="AW91" i="3" s="1"/>
  <c r="L91" i="3"/>
  <c r="K91" i="3"/>
  <c r="G91" i="3"/>
  <c r="Z90" i="3"/>
  <c r="BB90" i="3" s="1"/>
  <c r="U90" i="3"/>
  <c r="AW90" i="3" s="1"/>
  <c r="L90" i="3"/>
  <c r="G90" i="3"/>
  <c r="Z89" i="3"/>
  <c r="BB89" i="3" s="1"/>
  <c r="U89" i="3"/>
  <c r="AW89" i="3" s="1"/>
  <c r="G89" i="3"/>
  <c r="Z88" i="3"/>
  <c r="BB88" i="3" s="1"/>
  <c r="U88" i="3"/>
  <c r="AW88" i="3" s="1"/>
  <c r="L88" i="3"/>
  <c r="G88" i="3"/>
  <c r="Z87" i="3"/>
  <c r="BB87" i="3" s="1"/>
  <c r="U87" i="3"/>
  <c r="AW87" i="3" s="1"/>
  <c r="K87" i="3"/>
  <c r="G87" i="3"/>
  <c r="Z86" i="3"/>
  <c r="BB86" i="3" s="1"/>
  <c r="U86" i="3"/>
  <c r="AW86" i="3" s="1"/>
  <c r="K86" i="3"/>
  <c r="G86" i="3"/>
  <c r="Z85" i="3"/>
  <c r="BB85" i="3" s="1"/>
  <c r="U85" i="3"/>
  <c r="AW85" i="3" s="1"/>
  <c r="L85" i="3"/>
  <c r="G85" i="3"/>
  <c r="Z84" i="3"/>
  <c r="BB84" i="3" s="1"/>
  <c r="U84" i="3"/>
  <c r="AW84" i="3" s="1"/>
  <c r="L84" i="3"/>
  <c r="G84" i="3"/>
  <c r="Z83" i="3"/>
  <c r="BB83" i="3" s="1"/>
  <c r="U83" i="3"/>
  <c r="AW83" i="3" s="1"/>
  <c r="K83" i="3"/>
  <c r="G83" i="3"/>
  <c r="Z82" i="3"/>
  <c r="BB82" i="3" s="1"/>
  <c r="U82" i="3"/>
  <c r="AW82" i="3" s="1"/>
  <c r="K82" i="3"/>
  <c r="G82" i="3"/>
  <c r="Z81" i="3"/>
  <c r="BB81" i="3" s="1"/>
  <c r="U81" i="3"/>
  <c r="AW81" i="3" s="1"/>
  <c r="L81" i="3"/>
  <c r="G81" i="3"/>
  <c r="Z80" i="3"/>
  <c r="BB80" i="3" s="1"/>
  <c r="U80" i="3"/>
  <c r="AW80" i="3" s="1"/>
  <c r="L80" i="3"/>
  <c r="G80" i="3"/>
  <c r="Z79" i="3"/>
  <c r="BB79" i="3" s="1"/>
  <c r="U79" i="3"/>
  <c r="AW79" i="3" s="1"/>
  <c r="L79" i="3"/>
  <c r="G79" i="3"/>
  <c r="Z78" i="3"/>
  <c r="BB78" i="3" s="1"/>
  <c r="U78" i="3"/>
  <c r="AW78" i="3" s="1"/>
  <c r="L78" i="3"/>
  <c r="G78" i="3"/>
  <c r="Z77" i="3"/>
  <c r="BB77" i="3" s="1"/>
  <c r="U77" i="3"/>
  <c r="AW77" i="3" s="1"/>
  <c r="G77" i="3"/>
  <c r="Z76" i="3"/>
  <c r="BB76" i="3" s="1"/>
  <c r="U76" i="3"/>
  <c r="AW76" i="3" s="1"/>
  <c r="L76" i="3"/>
  <c r="G76" i="3"/>
  <c r="Z75" i="3"/>
  <c r="BB75" i="3" s="1"/>
  <c r="U75" i="3"/>
  <c r="AW75" i="3" s="1"/>
  <c r="K75" i="3"/>
  <c r="G75" i="3"/>
  <c r="Z74" i="3"/>
  <c r="BB74" i="3" s="1"/>
  <c r="U74" i="3"/>
  <c r="AW74" i="3" s="1"/>
  <c r="L74" i="3"/>
  <c r="G74" i="3"/>
  <c r="Z73" i="3"/>
  <c r="BB73" i="3" s="1"/>
  <c r="U73" i="3"/>
  <c r="AW73" i="3" s="1"/>
  <c r="K73" i="3"/>
  <c r="L73" i="3"/>
  <c r="G73" i="3"/>
  <c r="Z72" i="3"/>
  <c r="BB72" i="3" s="1"/>
  <c r="U72" i="3"/>
  <c r="AW72" i="3" s="1"/>
  <c r="L72" i="3"/>
  <c r="G72" i="3"/>
  <c r="Z71" i="3"/>
  <c r="BB71" i="3" s="1"/>
  <c r="U71" i="3"/>
  <c r="AW71" i="3" s="1"/>
  <c r="K71" i="3"/>
  <c r="G71" i="3"/>
  <c r="Z70" i="3"/>
  <c r="BB70" i="3" s="1"/>
  <c r="U70" i="3"/>
  <c r="AW70" i="3" s="1"/>
  <c r="K70" i="3"/>
  <c r="L70" i="3"/>
  <c r="G70" i="3"/>
  <c r="Z69" i="3"/>
  <c r="BB69" i="3" s="1"/>
  <c r="U69" i="3"/>
  <c r="AW69" i="3" s="1"/>
  <c r="L69" i="3"/>
  <c r="G69" i="3"/>
  <c r="Z68" i="3"/>
  <c r="BB68" i="3" s="1"/>
  <c r="U68" i="3"/>
  <c r="AW68" i="3" s="1"/>
  <c r="G68" i="3"/>
  <c r="Z67" i="3"/>
  <c r="BB67" i="3" s="1"/>
  <c r="U67" i="3"/>
  <c r="AW67" i="3" s="1"/>
  <c r="L67" i="3"/>
  <c r="G67" i="3"/>
  <c r="Z66" i="3"/>
  <c r="BB66" i="3" s="1"/>
  <c r="U66" i="3"/>
  <c r="AW66" i="3" s="1"/>
  <c r="L66" i="3"/>
  <c r="K66" i="3"/>
  <c r="G66" i="3"/>
  <c r="Z65" i="3"/>
  <c r="BB65" i="3" s="1"/>
  <c r="U65" i="3"/>
  <c r="AW65" i="3" s="1"/>
  <c r="L65" i="3"/>
  <c r="G65" i="3"/>
  <c r="Z64" i="3"/>
  <c r="BB64" i="3" s="1"/>
  <c r="U64" i="3"/>
  <c r="AW64" i="3" s="1"/>
  <c r="G64" i="3"/>
  <c r="Z63" i="3"/>
  <c r="BB63" i="3" s="1"/>
  <c r="U63" i="3"/>
  <c r="AW63" i="3" s="1"/>
  <c r="L63" i="3"/>
  <c r="G63" i="3"/>
  <c r="Z62" i="3"/>
  <c r="BB62" i="3" s="1"/>
  <c r="U62" i="3"/>
  <c r="AW62" i="3" s="1"/>
  <c r="L62" i="3"/>
  <c r="G62" i="3"/>
  <c r="Z61" i="3"/>
  <c r="BB61" i="3" s="1"/>
  <c r="U61" i="3"/>
  <c r="AW61" i="3" s="1"/>
  <c r="L61" i="3"/>
  <c r="G61" i="3"/>
  <c r="Z60" i="3"/>
  <c r="BB60" i="3" s="1"/>
  <c r="U60" i="3"/>
  <c r="AW60" i="3" s="1"/>
  <c r="G60" i="3"/>
  <c r="Z59" i="3"/>
  <c r="BB59" i="3" s="1"/>
  <c r="U59" i="3"/>
  <c r="AW59" i="3" s="1"/>
  <c r="L59" i="3"/>
  <c r="G59" i="3"/>
  <c r="Z58" i="3"/>
  <c r="BB58" i="3" s="1"/>
  <c r="U58" i="3"/>
  <c r="AW58" i="3" s="1"/>
  <c r="K58" i="3"/>
  <c r="G58" i="3"/>
  <c r="Z57" i="3"/>
  <c r="BB57" i="3" s="1"/>
  <c r="U57" i="3"/>
  <c r="AW57" i="3" s="1"/>
  <c r="L57" i="3"/>
  <c r="G57" i="3"/>
  <c r="Z56" i="3"/>
  <c r="BB56" i="3" s="1"/>
  <c r="U56" i="3"/>
  <c r="AW56" i="3" s="1"/>
  <c r="G56" i="3"/>
  <c r="Z55" i="3"/>
  <c r="BB55" i="3" s="1"/>
  <c r="U55" i="3"/>
  <c r="AW55" i="3" s="1"/>
  <c r="L55" i="3"/>
  <c r="G55" i="3"/>
  <c r="Z54" i="3"/>
  <c r="BB54" i="3" s="1"/>
  <c r="U54" i="3"/>
  <c r="AW54" i="3" s="1"/>
  <c r="K54" i="3"/>
  <c r="G54" i="3"/>
  <c r="Z53" i="3"/>
  <c r="BB53" i="3" s="1"/>
  <c r="U53" i="3"/>
  <c r="AW53" i="3" s="1"/>
  <c r="L53" i="3"/>
  <c r="G53" i="3"/>
  <c r="Z52" i="3"/>
  <c r="BB52" i="3" s="1"/>
  <c r="U52" i="3"/>
  <c r="AW52" i="3" s="1"/>
  <c r="L52" i="3"/>
  <c r="G52" i="3"/>
  <c r="Z51" i="3"/>
  <c r="BB51" i="3" s="1"/>
  <c r="U51" i="3"/>
  <c r="AW51" i="3" s="1"/>
  <c r="L51" i="3"/>
  <c r="G51" i="3"/>
  <c r="Z50" i="3"/>
  <c r="BB50" i="3" s="1"/>
  <c r="U50" i="3"/>
  <c r="AW50" i="3" s="1"/>
  <c r="G50" i="3"/>
  <c r="Z49" i="3"/>
  <c r="BB49" i="3" s="1"/>
  <c r="U49" i="3"/>
  <c r="AW49" i="3" s="1"/>
  <c r="L49" i="3"/>
  <c r="G49" i="3"/>
  <c r="Z48" i="3"/>
  <c r="BB48" i="3" s="1"/>
  <c r="U48" i="3"/>
  <c r="AW48" i="3" s="1"/>
  <c r="L48" i="3"/>
  <c r="G48" i="3"/>
  <c r="Z47" i="3"/>
  <c r="BB47" i="3" s="1"/>
  <c r="U47" i="3"/>
  <c r="AW47" i="3" s="1"/>
  <c r="L47" i="3"/>
  <c r="G47" i="3"/>
  <c r="Z46" i="3"/>
  <c r="BB46" i="3" s="1"/>
  <c r="U46" i="3"/>
  <c r="AW46" i="3" s="1"/>
  <c r="K46" i="3"/>
  <c r="G46" i="3"/>
  <c r="Z45" i="3"/>
  <c r="BB45" i="3" s="1"/>
  <c r="U45" i="3"/>
  <c r="AW45" i="3" s="1"/>
  <c r="L45" i="3"/>
  <c r="G45" i="3"/>
  <c r="Z44" i="3"/>
  <c r="BB44" i="3" s="1"/>
  <c r="U44" i="3"/>
  <c r="AW44" i="3" s="1"/>
  <c r="L44" i="3"/>
  <c r="G44" i="3"/>
  <c r="Z43" i="3"/>
  <c r="BB43" i="3" s="1"/>
  <c r="U43" i="3"/>
  <c r="AW43" i="3" s="1"/>
  <c r="K43" i="3"/>
  <c r="G43" i="3"/>
  <c r="Z42" i="3"/>
  <c r="BB42" i="3" s="1"/>
  <c r="U42" i="3"/>
  <c r="AW42" i="3" s="1"/>
  <c r="L42" i="3"/>
  <c r="G42" i="3"/>
  <c r="Z41" i="3"/>
  <c r="BB41" i="3" s="1"/>
  <c r="U41" i="3"/>
  <c r="AW41" i="3" s="1"/>
  <c r="L41" i="3"/>
  <c r="G41" i="3"/>
  <c r="Z40" i="3"/>
  <c r="BB40" i="3" s="1"/>
  <c r="U40" i="3"/>
  <c r="AW40" i="3" s="1"/>
  <c r="L40" i="3"/>
  <c r="G40" i="3"/>
  <c r="Z39" i="3"/>
  <c r="BB39" i="3" s="1"/>
  <c r="U39" i="3"/>
  <c r="AW39" i="3" s="1"/>
  <c r="L39" i="3"/>
  <c r="G39" i="3"/>
  <c r="Z38" i="3"/>
  <c r="BB38" i="3" s="1"/>
  <c r="U38" i="3"/>
  <c r="AW38" i="3" s="1"/>
  <c r="G38" i="3"/>
  <c r="Z37" i="3"/>
  <c r="BB37" i="3" s="1"/>
  <c r="U37" i="3"/>
  <c r="AW37" i="3" s="1"/>
  <c r="G37" i="3"/>
  <c r="Z36" i="3"/>
  <c r="BB36" i="3" s="1"/>
  <c r="U36" i="3"/>
  <c r="AW36" i="3" s="1"/>
  <c r="L36" i="3"/>
  <c r="G36" i="3"/>
  <c r="Z35" i="3"/>
  <c r="BB35" i="3" s="1"/>
  <c r="U35" i="3"/>
  <c r="AW35" i="3" s="1"/>
  <c r="L35" i="3"/>
  <c r="G35" i="3"/>
  <c r="Z34" i="3"/>
  <c r="BB34" i="3" s="1"/>
  <c r="U34" i="3"/>
  <c r="AW34" i="3" s="1"/>
  <c r="G34" i="3"/>
  <c r="Z33" i="3"/>
  <c r="BB33" i="3" s="1"/>
  <c r="U33" i="3"/>
  <c r="AW33" i="3" s="1"/>
  <c r="L33" i="3"/>
  <c r="G33" i="3"/>
  <c r="Z32" i="3"/>
  <c r="BB32" i="3" s="1"/>
  <c r="U32" i="3"/>
  <c r="AW32" i="3" s="1"/>
  <c r="L32" i="3"/>
  <c r="G32" i="3"/>
  <c r="Z31" i="3"/>
  <c r="BB31" i="3" s="1"/>
  <c r="U31" i="3"/>
  <c r="AW31" i="3" s="1"/>
  <c r="L31" i="3"/>
  <c r="G31" i="3"/>
  <c r="Z30" i="3"/>
  <c r="BB30" i="3" s="1"/>
  <c r="U30" i="3"/>
  <c r="AW30" i="3" s="1"/>
  <c r="K30" i="3"/>
  <c r="G30" i="3"/>
  <c r="Z29" i="3"/>
  <c r="BB29" i="3" s="1"/>
  <c r="U29" i="3"/>
  <c r="AW29" i="3" s="1"/>
  <c r="L29" i="3"/>
  <c r="G29" i="3"/>
  <c r="Z28" i="3"/>
  <c r="BB28" i="3" s="1"/>
  <c r="U28" i="3"/>
  <c r="AW28" i="3" s="1"/>
  <c r="L28" i="3"/>
  <c r="G28" i="3"/>
  <c r="Z27" i="3"/>
  <c r="BB27" i="3" s="1"/>
  <c r="U27" i="3"/>
  <c r="AW27" i="3" s="1"/>
  <c r="L27" i="3"/>
  <c r="G27" i="3"/>
  <c r="Z26" i="3"/>
  <c r="BB26" i="3" s="1"/>
  <c r="U26" i="3"/>
  <c r="AW26" i="3" s="1"/>
  <c r="K26" i="3"/>
  <c r="G26" i="3"/>
  <c r="Z25" i="3"/>
  <c r="BB25" i="3" s="1"/>
  <c r="U25" i="3"/>
  <c r="AW25" i="3" s="1"/>
  <c r="L25" i="3"/>
  <c r="G25" i="3"/>
  <c r="Z24" i="3"/>
  <c r="BB24" i="3" s="1"/>
  <c r="U24" i="3"/>
  <c r="AW24" i="3" s="1"/>
  <c r="L24" i="3"/>
  <c r="G24" i="3"/>
  <c r="Z23" i="3"/>
  <c r="BB23" i="3" s="1"/>
  <c r="U23" i="3"/>
  <c r="AW23" i="3" s="1"/>
  <c r="L23" i="3"/>
  <c r="G23" i="3"/>
  <c r="Z22" i="3"/>
  <c r="BB22" i="3" s="1"/>
  <c r="U22" i="3"/>
  <c r="AW22" i="3" s="1"/>
  <c r="K22" i="3"/>
  <c r="G22" i="3"/>
  <c r="Z21" i="3"/>
  <c r="BB21" i="3" s="1"/>
  <c r="U21" i="3"/>
  <c r="AW21" i="3" s="1"/>
  <c r="L21" i="3"/>
  <c r="G21" i="3"/>
  <c r="Z20" i="3"/>
  <c r="BB20" i="3" s="1"/>
  <c r="U20" i="3"/>
  <c r="AW20" i="3" s="1"/>
  <c r="L20" i="3"/>
  <c r="G20" i="3"/>
  <c r="Z19" i="3"/>
  <c r="BB19" i="3" s="1"/>
  <c r="U19" i="3"/>
  <c r="AW19" i="3" s="1"/>
  <c r="L19" i="3"/>
  <c r="G19" i="3"/>
  <c r="Z18" i="3"/>
  <c r="BB18" i="3" s="1"/>
  <c r="U18" i="3"/>
  <c r="AW18" i="3" s="1"/>
  <c r="L18" i="3"/>
  <c r="G18" i="3"/>
  <c r="Z17" i="3"/>
  <c r="BB17" i="3" s="1"/>
  <c r="U17" i="3"/>
  <c r="AW17" i="3" s="1"/>
  <c r="L17" i="3"/>
  <c r="G17" i="3"/>
  <c r="Z16" i="3"/>
  <c r="BB16" i="3" s="1"/>
  <c r="U16" i="3"/>
  <c r="AW16" i="3" s="1"/>
  <c r="L16" i="3"/>
  <c r="G16" i="3"/>
  <c r="Z15" i="3"/>
  <c r="BB15" i="3" s="1"/>
  <c r="U15" i="3"/>
  <c r="AW15" i="3" s="1"/>
  <c r="L15" i="3"/>
  <c r="G15" i="3"/>
  <c r="Z14" i="3"/>
  <c r="BB14" i="3" s="1"/>
  <c r="U14" i="3"/>
  <c r="AW14" i="3" s="1"/>
  <c r="K14" i="3"/>
  <c r="G14" i="3"/>
  <c r="Z13" i="3"/>
  <c r="BB13" i="3" s="1"/>
  <c r="U13" i="3"/>
  <c r="AW13" i="3" s="1"/>
  <c r="L13" i="3"/>
  <c r="K13" i="3"/>
  <c r="G13" i="3"/>
  <c r="Z12" i="3"/>
  <c r="BB12" i="3" s="1"/>
  <c r="U12" i="3"/>
  <c r="AW12" i="3" s="1"/>
  <c r="L12" i="3"/>
  <c r="G12" i="3"/>
  <c r="Z11" i="3"/>
  <c r="BB11" i="3" s="1"/>
  <c r="U11" i="3"/>
  <c r="AW11" i="3" s="1"/>
  <c r="L11" i="3"/>
  <c r="G11" i="3"/>
  <c r="Z10" i="3"/>
  <c r="BB10" i="3" s="1"/>
  <c r="U10" i="3"/>
  <c r="AW10" i="3" s="1"/>
  <c r="K10" i="3"/>
  <c r="G10" i="3"/>
  <c r="Z9" i="3"/>
  <c r="BB9" i="3" s="1"/>
  <c r="U9" i="3"/>
  <c r="AW9" i="3" s="1"/>
  <c r="L9" i="3"/>
  <c r="G9" i="3"/>
  <c r="Z8" i="3"/>
  <c r="BB8" i="3" s="1"/>
  <c r="U8" i="3"/>
  <c r="AW8" i="3" s="1"/>
  <c r="L8" i="3"/>
  <c r="G8" i="3"/>
  <c r="Z7" i="3"/>
  <c r="BB7" i="3" s="1"/>
  <c r="U7" i="3"/>
  <c r="AW7" i="3" s="1"/>
  <c r="L7" i="3"/>
  <c r="G7" i="3"/>
  <c r="AK7" i="3" s="1"/>
  <c r="Z6" i="3"/>
  <c r="BB6" i="3" s="1"/>
  <c r="U6" i="3"/>
  <c r="AW6" i="3" s="1"/>
  <c r="L6" i="3"/>
  <c r="G6" i="3"/>
  <c r="Z5" i="3"/>
  <c r="U5" i="3"/>
  <c r="AW5" i="3" s="1"/>
  <c r="L5" i="3"/>
  <c r="G5" i="3"/>
  <c r="AK5" i="3" s="1"/>
  <c r="Y4" i="3"/>
  <c r="Z4" i="3" s="1"/>
  <c r="T4" i="3"/>
  <c r="U4" i="3" s="1"/>
  <c r="L4" i="3"/>
  <c r="K4" i="3"/>
  <c r="G4" i="3"/>
  <c r="S205" i="2"/>
  <c r="R205" i="2"/>
  <c r="N205" i="2"/>
  <c r="M205" i="2"/>
  <c r="F205" i="2"/>
  <c r="E205" i="2"/>
  <c r="AH204" i="2"/>
  <c r="T204" i="2"/>
  <c r="O204" i="2"/>
  <c r="G204" i="2"/>
  <c r="AG203" i="2"/>
  <c r="AI203" i="2" s="1"/>
  <c r="T203" i="2"/>
  <c r="O203" i="2"/>
  <c r="G203" i="2"/>
  <c r="AH202" i="2"/>
  <c r="AG202" i="2"/>
  <c r="T202" i="2"/>
  <c r="O202" i="2"/>
  <c r="G202" i="2"/>
  <c r="AH201" i="2"/>
  <c r="T201" i="2"/>
  <c r="O201" i="2"/>
  <c r="G201" i="2"/>
  <c r="AH200" i="2"/>
  <c r="T200" i="2"/>
  <c r="O200" i="2"/>
  <c r="G200" i="2"/>
  <c r="T199" i="2"/>
  <c r="O199" i="2"/>
  <c r="G199" i="2"/>
  <c r="AH198" i="2"/>
  <c r="AG198" i="2"/>
  <c r="AI198" i="2" s="1"/>
  <c r="T198" i="2"/>
  <c r="O198" i="2"/>
  <c r="G198" i="2"/>
  <c r="AH197" i="2"/>
  <c r="T197" i="2"/>
  <c r="O197" i="2"/>
  <c r="G197" i="2"/>
  <c r="AH196" i="2"/>
  <c r="T196" i="2"/>
  <c r="O196" i="2"/>
  <c r="G196" i="2"/>
  <c r="AG195" i="2"/>
  <c r="AI195" i="2" s="1"/>
  <c r="T195" i="2"/>
  <c r="O195" i="2"/>
  <c r="G195" i="2"/>
  <c r="AH194" i="2"/>
  <c r="T194" i="2"/>
  <c r="O194" i="2"/>
  <c r="G194" i="2"/>
  <c r="AH193" i="2"/>
  <c r="T193" i="2"/>
  <c r="O193" i="2"/>
  <c r="G193" i="2"/>
  <c r="AH192" i="2"/>
  <c r="T192" i="2"/>
  <c r="O192" i="2"/>
  <c r="G192" i="2"/>
  <c r="AH191" i="2"/>
  <c r="T191" i="2"/>
  <c r="O191" i="2"/>
  <c r="G191" i="2"/>
  <c r="AH190" i="2"/>
  <c r="T190" i="2"/>
  <c r="O190" i="2"/>
  <c r="G190" i="2"/>
  <c r="AH189" i="2"/>
  <c r="T189" i="2"/>
  <c r="O189" i="2"/>
  <c r="G189" i="2"/>
  <c r="AH188" i="2"/>
  <c r="T188" i="2"/>
  <c r="O188" i="2"/>
  <c r="G188" i="2"/>
  <c r="AG187" i="2"/>
  <c r="T187" i="2"/>
  <c r="O187" i="2"/>
  <c r="G187" i="2"/>
  <c r="AH186" i="2"/>
  <c r="T186" i="2"/>
  <c r="O186" i="2"/>
  <c r="G186" i="2"/>
  <c r="AH185" i="2"/>
  <c r="AG185" i="2"/>
  <c r="T185" i="2"/>
  <c r="O185" i="2"/>
  <c r="G185" i="2"/>
  <c r="AH184" i="2"/>
  <c r="T184" i="2"/>
  <c r="O184" i="2"/>
  <c r="G184" i="2"/>
  <c r="AG183" i="2"/>
  <c r="T183" i="2"/>
  <c r="O183" i="2"/>
  <c r="G183" i="2"/>
  <c r="AH182" i="2"/>
  <c r="T182" i="2"/>
  <c r="O182" i="2"/>
  <c r="G182" i="2"/>
  <c r="AH181" i="2"/>
  <c r="AG181" i="2"/>
  <c r="T181" i="2"/>
  <c r="O181" i="2"/>
  <c r="G181" i="2"/>
  <c r="AH180" i="2"/>
  <c r="T180" i="2"/>
  <c r="O180" i="2"/>
  <c r="G180" i="2"/>
  <c r="AG179" i="2"/>
  <c r="AZ179" i="2" s="1"/>
  <c r="BA179" i="2" s="1"/>
  <c r="T179" i="2"/>
  <c r="O179" i="2"/>
  <c r="G179" i="2"/>
  <c r="AH178" i="2"/>
  <c r="T178" i="2"/>
  <c r="O178" i="2"/>
  <c r="G178" i="2"/>
  <c r="AH177" i="2"/>
  <c r="T177" i="2"/>
  <c r="O177" i="2"/>
  <c r="G177" i="2"/>
  <c r="AH176" i="2"/>
  <c r="T176" i="2"/>
  <c r="O176" i="2"/>
  <c r="G176" i="2"/>
  <c r="T175" i="2"/>
  <c r="O175" i="2"/>
  <c r="G175" i="2"/>
  <c r="AH174" i="2"/>
  <c r="AG174" i="2"/>
  <c r="T174" i="2"/>
  <c r="O174" i="2"/>
  <c r="G174" i="2"/>
  <c r="AH173" i="2"/>
  <c r="T173" i="2"/>
  <c r="O173" i="2"/>
  <c r="G173" i="2"/>
  <c r="AH172" i="2"/>
  <c r="T172" i="2"/>
  <c r="O172" i="2"/>
  <c r="G172" i="2"/>
  <c r="AG171" i="2"/>
  <c r="AI171" i="2" s="1"/>
  <c r="T171" i="2"/>
  <c r="O171" i="2"/>
  <c r="G171" i="2"/>
  <c r="AH170" i="2"/>
  <c r="T170" i="2"/>
  <c r="O170" i="2"/>
  <c r="G170" i="2"/>
  <c r="AH169" i="2"/>
  <c r="T169" i="2"/>
  <c r="O169" i="2"/>
  <c r="G169" i="2"/>
  <c r="AH168" i="2"/>
  <c r="T168" i="2"/>
  <c r="O168" i="2"/>
  <c r="G168" i="2"/>
  <c r="AH167" i="2"/>
  <c r="AG167" i="2"/>
  <c r="T167" i="2"/>
  <c r="O167" i="2"/>
  <c r="G167" i="2"/>
  <c r="AH166" i="2"/>
  <c r="T166" i="2"/>
  <c r="O166" i="2"/>
  <c r="G166" i="2"/>
  <c r="AH165" i="2"/>
  <c r="T165" i="2"/>
  <c r="O165" i="2"/>
  <c r="G165" i="2"/>
  <c r="AH164" i="2"/>
  <c r="T164" i="2"/>
  <c r="O164" i="2"/>
  <c r="G164" i="2"/>
  <c r="AH163" i="2"/>
  <c r="AG163" i="2"/>
  <c r="AI163" i="2" s="1"/>
  <c r="T163" i="2"/>
  <c r="O163" i="2"/>
  <c r="G163" i="2"/>
  <c r="AH162" i="2"/>
  <c r="T162" i="2"/>
  <c r="O162" i="2"/>
  <c r="G162" i="2"/>
  <c r="AH161" i="2"/>
  <c r="T161" i="2"/>
  <c r="O161" i="2"/>
  <c r="G161" i="2"/>
  <c r="AH160" i="2"/>
  <c r="AG160" i="2"/>
  <c r="T160" i="2"/>
  <c r="O160" i="2"/>
  <c r="G160" i="2"/>
  <c r="T159" i="2"/>
  <c r="O159" i="2"/>
  <c r="G159" i="2"/>
  <c r="AH158" i="2"/>
  <c r="T158" i="2"/>
  <c r="O158" i="2"/>
  <c r="G158" i="2"/>
  <c r="AH157" i="2"/>
  <c r="AG157" i="2"/>
  <c r="T157" i="2"/>
  <c r="O157" i="2"/>
  <c r="G157" i="2"/>
  <c r="AH156" i="2"/>
  <c r="T156" i="2"/>
  <c r="O156" i="2"/>
  <c r="G156" i="2"/>
  <c r="T155" i="2"/>
  <c r="O155" i="2"/>
  <c r="G155" i="2"/>
  <c r="AH154" i="2"/>
  <c r="AG154" i="2"/>
  <c r="AZ154" i="2" s="1"/>
  <c r="BA154" i="2" s="1"/>
  <c r="T154" i="2"/>
  <c r="O154" i="2"/>
  <c r="G154" i="2"/>
  <c r="AH153" i="2"/>
  <c r="T153" i="2"/>
  <c r="O153" i="2"/>
  <c r="G153" i="2"/>
  <c r="AH152" i="2"/>
  <c r="T152" i="2"/>
  <c r="O152" i="2"/>
  <c r="G152" i="2"/>
  <c r="AH151" i="2"/>
  <c r="T151" i="2"/>
  <c r="O151" i="2"/>
  <c r="G151" i="2"/>
  <c r="AH150" i="2"/>
  <c r="T150" i="2"/>
  <c r="O150" i="2"/>
  <c r="G150" i="2"/>
  <c r="AH149" i="2"/>
  <c r="AG149" i="2"/>
  <c r="T149" i="2"/>
  <c r="O149" i="2"/>
  <c r="G149" i="2"/>
  <c r="AH148" i="2"/>
  <c r="T148" i="2"/>
  <c r="O148" i="2"/>
  <c r="G148" i="2"/>
  <c r="T147" i="2"/>
  <c r="O147" i="2"/>
  <c r="G147" i="2"/>
  <c r="AH146" i="2"/>
  <c r="T146" i="2"/>
  <c r="O146" i="2"/>
  <c r="G146" i="2"/>
  <c r="AH145" i="2"/>
  <c r="AG145" i="2"/>
  <c r="T145" i="2"/>
  <c r="O145" i="2"/>
  <c r="G145" i="2"/>
  <c r="AH144" i="2"/>
  <c r="T144" i="2"/>
  <c r="O144" i="2"/>
  <c r="G144" i="2"/>
  <c r="T143" i="2"/>
  <c r="O143" i="2"/>
  <c r="G143" i="2"/>
  <c r="AH142" i="2"/>
  <c r="T142" i="2"/>
  <c r="O142" i="2"/>
  <c r="G142" i="2"/>
  <c r="AH141" i="2"/>
  <c r="AG141" i="2"/>
  <c r="T141" i="2"/>
  <c r="O141" i="2"/>
  <c r="G141" i="2"/>
  <c r="AH140" i="2"/>
  <c r="T140" i="2"/>
  <c r="O140" i="2"/>
  <c r="G140" i="2"/>
  <c r="T139" i="2"/>
  <c r="O139" i="2"/>
  <c r="G139" i="2"/>
  <c r="AH138" i="2"/>
  <c r="T138" i="2"/>
  <c r="O138" i="2"/>
  <c r="G138" i="2"/>
  <c r="AH137" i="2"/>
  <c r="AG137" i="2"/>
  <c r="T137" i="2"/>
  <c r="O137" i="2"/>
  <c r="G137" i="2"/>
  <c r="AH136" i="2"/>
  <c r="T136" i="2"/>
  <c r="O136" i="2"/>
  <c r="G136" i="2"/>
  <c r="T135" i="2"/>
  <c r="O135" i="2"/>
  <c r="G135" i="2"/>
  <c r="AH134" i="2"/>
  <c r="T134" i="2"/>
  <c r="O134" i="2"/>
  <c r="G134" i="2"/>
  <c r="AH133" i="2"/>
  <c r="AG133" i="2"/>
  <c r="AI133" i="2" s="1"/>
  <c r="T133" i="2"/>
  <c r="O133" i="2"/>
  <c r="G133" i="2"/>
  <c r="AH132" i="2"/>
  <c r="T132" i="2"/>
  <c r="O132" i="2"/>
  <c r="G132" i="2"/>
  <c r="T131" i="2"/>
  <c r="O131" i="2"/>
  <c r="G131" i="2"/>
  <c r="AH130" i="2"/>
  <c r="T130" i="2"/>
  <c r="O130" i="2"/>
  <c r="G130" i="2"/>
  <c r="AH129" i="2"/>
  <c r="T129" i="2"/>
  <c r="O129" i="2"/>
  <c r="G129" i="2"/>
  <c r="AH128" i="2"/>
  <c r="T128" i="2"/>
  <c r="O128" i="2"/>
  <c r="G128" i="2"/>
  <c r="T127" i="2"/>
  <c r="O127" i="2"/>
  <c r="G127" i="2"/>
  <c r="AH126" i="2"/>
  <c r="AG126" i="2"/>
  <c r="AZ126" i="2" s="1"/>
  <c r="T126" i="2"/>
  <c r="O126" i="2"/>
  <c r="G126" i="2"/>
  <c r="AH125" i="2"/>
  <c r="T125" i="2"/>
  <c r="O125" i="2"/>
  <c r="G125" i="2"/>
  <c r="AH124" i="2"/>
  <c r="T124" i="2"/>
  <c r="O124" i="2"/>
  <c r="G124" i="2"/>
  <c r="AH123" i="2"/>
  <c r="T123" i="2"/>
  <c r="O123" i="2"/>
  <c r="G123" i="2"/>
  <c r="AH122" i="2"/>
  <c r="T122" i="2"/>
  <c r="O122" i="2"/>
  <c r="G122" i="2"/>
  <c r="AH121" i="2"/>
  <c r="AG121" i="2"/>
  <c r="T121" i="2"/>
  <c r="O121" i="2"/>
  <c r="G121" i="2"/>
  <c r="AH120" i="2"/>
  <c r="T120" i="2"/>
  <c r="O120" i="2"/>
  <c r="G120" i="2"/>
  <c r="T119" i="2"/>
  <c r="O119" i="2"/>
  <c r="G119" i="2"/>
  <c r="AH118" i="2"/>
  <c r="T118" i="2"/>
  <c r="O118" i="2"/>
  <c r="G118" i="2"/>
  <c r="AH117" i="2"/>
  <c r="AG117" i="2"/>
  <c r="T117" i="2"/>
  <c r="O117" i="2"/>
  <c r="G117" i="2"/>
  <c r="AH116" i="2"/>
  <c r="T116" i="2"/>
  <c r="O116" i="2"/>
  <c r="G116" i="2"/>
  <c r="AG115" i="2"/>
  <c r="T115" i="2"/>
  <c r="O115" i="2"/>
  <c r="G115" i="2"/>
  <c r="AH114" i="2"/>
  <c r="AG114" i="2"/>
  <c r="AZ114" i="2" s="1"/>
  <c r="BA114" i="2" s="1"/>
  <c r="T114" i="2"/>
  <c r="O114" i="2"/>
  <c r="G114" i="2"/>
  <c r="AH113" i="2"/>
  <c r="T113" i="2"/>
  <c r="O113" i="2"/>
  <c r="G113" i="2"/>
  <c r="AH112" i="2"/>
  <c r="T112" i="2"/>
  <c r="O112" i="2"/>
  <c r="G112" i="2"/>
  <c r="AH111" i="2"/>
  <c r="AG111" i="2"/>
  <c r="T111" i="2"/>
  <c r="O111" i="2"/>
  <c r="G111" i="2"/>
  <c r="AH110" i="2"/>
  <c r="T110" i="2"/>
  <c r="O110" i="2"/>
  <c r="G110" i="2"/>
  <c r="AH109" i="2"/>
  <c r="AG109" i="2"/>
  <c r="T109" i="2"/>
  <c r="O109" i="2"/>
  <c r="G109" i="2"/>
  <c r="AH108" i="2"/>
  <c r="T108" i="2"/>
  <c r="O108" i="2"/>
  <c r="G108" i="2"/>
  <c r="T107" i="2"/>
  <c r="O107" i="2"/>
  <c r="G107" i="2"/>
  <c r="AH106" i="2"/>
  <c r="T106" i="2"/>
  <c r="O106" i="2"/>
  <c r="G106" i="2"/>
  <c r="AH105" i="2"/>
  <c r="AG105" i="2"/>
  <c r="T105" i="2"/>
  <c r="O105" i="2"/>
  <c r="G105" i="2"/>
  <c r="AH104" i="2"/>
  <c r="T104" i="2"/>
  <c r="O104" i="2"/>
  <c r="G104" i="2"/>
  <c r="T103" i="2"/>
  <c r="O103" i="2"/>
  <c r="G103" i="2"/>
  <c r="AH102" i="2"/>
  <c r="T102" i="2"/>
  <c r="O102" i="2"/>
  <c r="G102" i="2"/>
  <c r="AH101" i="2"/>
  <c r="AG101" i="2"/>
  <c r="T101" i="2"/>
  <c r="O101" i="2"/>
  <c r="G101" i="2"/>
  <c r="AH100" i="2"/>
  <c r="T100" i="2"/>
  <c r="O100" i="2"/>
  <c r="G100" i="2"/>
  <c r="T99" i="2"/>
  <c r="O99" i="2"/>
  <c r="G99" i="2"/>
  <c r="AH98" i="2"/>
  <c r="AG98" i="2"/>
  <c r="AI98" i="2" s="1"/>
  <c r="T98" i="2"/>
  <c r="O98" i="2"/>
  <c r="G98" i="2"/>
  <c r="AH97" i="2"/>
  <c r="T97" i="2"/>
  <c r="O97" i="2"/>
  <c r="G97" i="2"/>
  <c r="AH96" i="2"/>
  <c r="T96" i="2"/>
  <c r="O96" i="2"/>
  <c r="G96" i="2"/>
  <c r="AH95" i="2"/>
  <c r="T95" i="2"/>
  <c r="O95" i="2"/>
  <c r="G95" i="2"/>
  <c r="AH94" i="2"/>
  <c r="T94" i="2"/>
  <c r="O94" i="2"/>
  <c r="G94" i="2"/>
  <c r="AH93" i="2"/>
  <c r="AG93" i="2"/>
  <c r="T93" i="2"/>
  <c r="O93" i="2"/>
  <c r="G93" i="2"/>
  <c r="AH92" i="2"/>
  <c r="T92" i="2"/>
  <c r="O92" i="2"/>
  <c r="G92" i="2"/>
  <c r="T91" i="2"/>
  <c r="O91" i="2"/>
  <c r="G91" i="2"/>
  <c r="AH90" i="2"/>
  <c r="T90" i="2"/>
  <c r="O90" i="2"/>
  <c r="G90" i="2"/>
  <c r="AH89" i="2"/>
  <c r="AG89" i="2"/>
  <c r="AI89" i="2" s="1"/>
  <c r="T89" i="2"/>
  <c r="O89" i="2"/>
  <c r="G89" i="2"/>
  <c r="AH88" i="2"/>
  <c r="T88" i="2"/>
  <c r="O88" i="2"/>
  <c r="G88" i="2"/>
  <c r="T87" i="2"/>
  <c r="O87" i="2"/>
  <c r="G87" i="2"/>
  <c r="AH86" i="2"/>
  <c r="T86" i="2"/>
  <c r="O86" i="2"/>
  <c r="G86" i="2"/>
  <c r="AH85" i="2"/>
  <c r="T85" i="2"/>
  <c r="O85" i="2"/>
  <c r="G85" i="2"/>
  <c r="AH84" i="2"/>
  <c r="T84" i="2"/>
  <c r="O84" i="2"/>
  <c r="G84" i="2"/>
  <c r="AH83" i="2"/>
  <c r="T83" i="2"/>
  <c r="O83" i="2"/>
  <c r="G83" i="2"/>
  <c r="AH82" i="2"/>
  <c r="T82" i="2"/>
  <c r="O82" i="2"/>
  <c r="G82" i="2"/>
  <c r="AH81" i="2"/>
  <c r="AG81" i="2"/>
  <c r="T81" i="2"/>
  <c r="O81" i="2"/>
  <c r="G81" i="2"/>
  <c r="AH80" i="2"/>
  <c r="T80" i="2"/>
  <c r="O80" i="2"/>
  <c r="G80" i="2"/>
  <c r="T79" i="2"/>
  <c r="O79" i="2"/>
  <c r="G79" i="2"/>
  <c r="AH78" i="2"/>
  <c r="T78" i="2"/>
  <c r="O78" i="2"/>
  <c r="G78" i="2"/>
  <c r="AH77" i="2"/>
  <c r="T77" i="2"/>
  <c r="O77" i="2"/>
  <c r="G77" i="2"/>
  <c r="AH76" i="2"/>
  <c r="T76" i="2"/>
  <c r="O76" i="2"/>
  <c r="G76" i="2"/>
  <c r="AH75" i="2"/>
  <c r="T75" i="2"/>
  <c r="O75" i="2"/>
  <c r="G75" i="2"/>
  <c r="AH74" i="2"/>
  <c r="T74" i="2"/>
  <c r="O74" i="2"/>
  <c r="G74" i="2"/>
  <c r="AH73" i="2"/>
  <c r="AG73" i="2"/>
  <c r="AZ73" i="2" s="1"/>
  <c r="BA73" i="2" s="1"/>
  <c r="T73" i="2"/>
  <c r="O73" i="2"/>
  <c r="G73" i="2"/>
  <c r="AH72" i="2"/>
  <c r="AG72" i="2"/>
  <c r="AI72" i="2" s="1"/>
  <c r="T72" i="2"/>
  <c r="O72" i="2"/>
  <c r="G72" i="2"/>
  <c r="AG71" i="2"/>
  <c r="AI71" i="2" s="1"/>
  <c r="T71" i="2"/>
  <c r="O71" i="2"/>
  <c r="G71" i="2"/>
  <c r="AH70" i="2"/>
  <c r="T70" i="2"/>
  <c r="O70" i="2"/>
  <c r="G70" i="2"/>
  <c r="AH69" i="2"/>
  <c r="AG69" i="2"/>
  <c r="T69" i="2"/>
  <c r="O69" i="2"/>
  <c r="G69" i="2"/>
  <c r="AH68" i="2"/>
  <c r="AG68" i="2"/>
  <c r="T68" i="2"/>
  <c r="O68" i="2"/>
  <c r="G68" i="2"/>
  <c r="AH67" i="2"/>
  <c r="T67" i="2"/>
  <c r="O67" i="2"/>
  <c r="G67" i="2"/>
  <c r="AH66" i="2"/>
  <c r="T66" i="2"/>
  <c r="O66" i="2"/>
  <c r="G66" i="2"/>
  <c r="AH65" i="2"/>
  <c r="AG65" i="2"/>
  <c r="AI65" i="2" s="1"/>
  <c r="T65" i="2"/>
  <c r="O65" i="2"/>
  <c r="G65" i="2"/>
  <c r="AH64" i="2"/>
  <c r="T64" i="2"/>
  <c r="O64" i="2"/>
  <c r="G64" i="2"/>
  <c r="AH63" i="2"/>
  <c r="T63" i="2"/>
  <c r="O63" i="2"/>
  <c r="G63" i="2"/>
  <c r="AH62" i="2"/>
  <c r="T62" i="2"/>
  <c r="O62" i="2"/>
  <c r="G62" i="2"/>
  <c r="AH61" i="2"/>
  <c r="AG61" i="2"/>
  <c r="AI61" i="2" s="1"/>
  <c r="T61" i="2"/>
  <c r="O61" i="2"/>
  <c r="G61" i="2"/>
  <c r="AH60" i="2"/>
  <c r="AG60" i="2"/>
  <c r="T60" i="2"/>
  <c r="O60" i="2"/>
  <c r="G60" i="2"/>
  <c r="AH59" i="2"/>
  <c r="AG59" i="2"/>
  <c r="T59" i="2"/>
  <c r="O59" i="2"/>
  <c r="G59" i="2"/>
  <c r="AH58" i="2"/>
  <c r="T58" i="2"/>
  <c r="O58" i="2"/>
  <c r="G58" i="2"/>
  <c r="AH57" i="2"/>
  <c r="AG57" i="2"/>
  <c r="AI57" i="2" s="1"/>
  <c r="T57" i="2"/>
  <c r="O57" i="2"/>
  <c r="G57" i="2"/>
  <c r="AH56" i="2"/>
  <c r="T56" i="2"/>
  <c r="O56" i="2"/>
  <c r="G56" i="2"/>
  <c r="AG55" i="2"/>
  <c r="AI55" i="2" s="1"/>
  <c r="T55" i="2"/>
  <c r="O55" i="2"/>
  <c r="G55" i="2"/>
  <c r="AH54" i="2"/>
  <c r="T54" i="2"/>
  <c r="O54" i="2"/>
  <c r="G54" i="2"/>
  <c r="AH53" i="2"/>
  <c r="AG53" i="2"/>
  <c r="AI53" i="2" s="1"/>
  <c r="T53" i="2"/>
  <c r="O53" i="2"/>
  <c r="G53" i="2"/>
  <c r="AH52" i="2"/>
  <c r="AG52" i="2"/>
  <c r="T52" i="2"/>
  <c r="O52" i="2"/>
  <c r="G52" i="2"/>
  <c r="AH51" i="2"/>
  <c r="T51" i="2"/>
  <c r="O51" i="2"/>
  <c r="G51" i="2"/>
  <c r="AH50" i="2"/>
  <c r="T50" i="2"/>
  <c r="O50" i="2"/>
  <c r="G50" i="2"/>
  <c r="AH49" i="2"/>
  <c r="AG49" i="2"/>
  <c r="AI49" i="2" s="1"/>
  <c r="T49" i="2"/>
  <c r="O49" i="2"/>
  <c r="G49" i="2"/>
  <c r="AH48" i="2"/>
  <c r="AG48" i="2"/>
  <c r="T48" i="2"/>
  <c r="O48" i="2"/>
  <c r="G48" i="2"/>
  <c r="AH47" i="2"/>
  <c r="AG47" i="2"/>
  <c r="AI47" i="2" s="1"/>
  <c r="T47" i="2"/>
  <c r="O47" i="2"/>
  <c r="G47" i="2"/>
  <c r="AH46" i="2"/>
  <c r="T46" i="2"/>
  <c r="O46" i="2"/>
  <c r="G46" i="2"/>
  <c r="AH45" i="2"/>
  <c r="T45" i="2"/>
  <c r="O45" i="2"/>
  <c r="G45" i="2"/>
  <c r="AH44" i="2"/>
  <c r="AG44" i="2"/>
  <c r="AI44" i="2" s="1"/>
  <c r="T44" i="2"/>
  <c r="O44" i="2"/>
  <c r="G44" i="2"/>
  <c r="AH43" i="2"/>
  <c r="T43" i="2"/>
  <c r="O43" i="2"/>
  <c r="G43" i="2"/>
  <c r="AH42" i="2"/>
  <c r="T42" i="2"/>
  <c r="O42" i="2"/>
  <c r="G42" i="2"/>
  <c r="AH41" i="2"/>
  <c r="AG41" i="2"/>
  <c r="AI41" i="2" s="1"/>
  <c r="T41" i="2"/>
  <c r="O41" i="2"/>
  <c r="G41" i="2"/>
  <c r="AH40" i="2"/>
  <c r="T40" i="2"/>
  <c r="O40" i="2"/>
  <c r="G40" i="2"/>
  <c r="AG39" i="2"/>
  <c r="AI39" i="2" s="1"/>
  <c r="T39" i="2"/>
  <c r="O39" i="2"/>
  <c r="G39" i="2"/>
  <c r="AH38" i="2"/>
  <c r="T38" i="2"/>
  <c r="O38" i="2"/>
  <c r="G38" i="2"/>
  <c r="AH37" i="2"/>
  <c r="T37" i="2"/>
  <c r="O37" i="2"/>
  <c r="G37" i="2"/>
  <c r="AH36" i="2"/>
  <c r="T36" i="2"/>
  <c r="O36" i="2"/>
  <c r="G36" i="2"/>
  <c r="AH35" i="2"/>
  <c r="T35" i="2"/>
  <c r="O35" i="2"/>
  <c r="G35" i="2"/>
  <c r="AH34" i="2"/>
  <c r="T34" i="2"/>
  <c r="O34" i="2"/>
  <c r="G34" i="2"/>
  <c r="AH33" i="2"/>
  <c r="AG33" i="2"/>
  <c r="T33" i="2"/>
  <c r="O33" i="2"/>
  <c r="G33" i="2"/>
  <c r="AH32" i="2"/>
  <c r="AG32" i="2"/>
  <c r="T32" i="2"/>
  <c r="O32" i="2"/>
  <c r="G32" i="2"/>
  <c r="AG31" i="2"/>
  <c r="T31" i="2"/>
  <c r="O31" i="2"/>
  <c r="G31" i="2"/>
  <c r="AH30" i="2"/>
  <c r="T30" i="2"/>
  <c r="O30" i="2"/>
  <c r="G30" i="2"/>
  <c r="AH29" i="2"/>
  <c r="T29" i="2"/>
  <c r="O29" i="2"/>
  <c r="G29" i="2"/>
  <c r="AH28" i="2"/>
  <c r="AG28" i="2"/>
  <c r="AI28" i="2" s="1"/>
  <c r="T28" i="2"/>
  <c r="O28" i="2"/>
  <c r="G28" i="2"/>
  <c r="AH27" i="2"/>
  <c r="T27" i="2"/>
  <c r="O27" i="2"/>
  <c r="G27" i="2"/>
  <c r="AH26" i="2"/>
  <c r="T26" i="2"/>
  <c r="O26" i="2"/>
  <c r="G26" i="2"/>
  <c r="AH25" i="2"/>
  <c r="AG25" i="2"/>
  <c r="AI25" i="2" s="1"/>
  <c r="T25" i="2"/>
  <c r="O25" i="2"/>
  <c r="G25" i="2"/>
  <c r="AH24" i="2"/>
  <c r="T24" i="2"/>
  <c r="O24" i="2"/>
  <c r="G24" i="2"/>
  <c r="AH23" i="2"/>
  <c r="AG23" i="2"/>
  <c r="T23" i="2"/>
  <c r="O23" i="2"/>
  <c r="G23" i="2"/>
  <c r="AH22" i="2"/>
  <c r="T22" i="2"/>
  <c r="O22" i="2"/>
  <c r="G22" i="2"/>
  <c r="AH21" i="2"/>
  <c r="T21" i="2"/>
  <c r="O21" i="2"/>
  <c r="G21" i="2"/>
  <c r="AH20" i="2"/>
  <c r="T20" i="2"/>
  <c r="O20" i="2"/>
  <c r="G20" i="2"/>
  <c r="AH19" i="2"/>
  <c r="T19" i="2"/>
  <c r="O19" i="2"/>
  <c r="G19" i="2"/>
  <c r="AH18" i="2"/>
  <c r="T18" i="2"/>
  <c r="O18" i="2"/>
  <c r="G18" i="2"/>
  <c r="AG17" i="2"/>
  <c r="T17" i="2"/>
  <c r="O17" i="2"/>
  <c r="G17" i="2"/>
  <c r="AH16" i="2"/>
  <c r="AG16" i="2"/>
  <c r="AI16" i="2" s="1"/>
  <c r="T16" i="2"/>
  <c r="O16" i="2"/>
  <c r="G16" i="2"/>
  <c r="AG15" i="2"/>
  <c r="AZ15" i="2" s="1"/>
  <c r="BA15" i="2" s="1"/>
  <c r="T15" i="2"/>
  <c r="O15" i="2"/>
  <c r="G15" i="2"/>
  <c r="AH14" i="2"/>
  <c r="T14" i="2"/>
  <c r="O14" i="2"/>
  <c r="G14" i="2"/>
  <c r="AH13" i="2"/>
  <c r="T13" i="2"/>
  <c r="O13" i="2"/>
  <c r="G13" i="2"/>
  <c r="AH12" i="2"/>
  <c r="AG12" i="2"/>
  <c r="T12" i="2"/>
  <c r="O12" i="2"/>
  <c r="G12" i="2"/>
  <c r="AH11" i="2"/>
  <c r="T11" i="2"/>
  <c r="O11" i="2"/>
  <c r="G11" i="2"/>
  <c r="AH10" i="2"/>
  <c r="T10" i="2"/>
  <c r="O10" i="2"/>
  <c r="G10" i="2"/>
  <c r="AH9" i="2"/>
  <c r="AG9" i="2"/>
  <c r="T9" i="2"/>
  <c r="O9" i="2"/>
  <c r="G9" i="2"/>
  <c r="AH8" i="2"/>
  <c r="AG8" i="2"/>
  <c r="AI8" i="2" s="1"/>
  <c r="T8" i="2"/>
  <c r="O8" i="2"/>
  <c r="G8" i="2"/>
  <c r="AH7" i="2"/>
  <c r="AG7" i="2"/>
  <c r="T7" i="2"/>
  <c r="O7" i="2"/>
  <c r="AH6" i="2"/>
  <c r="AG6" i="2"/>
  <c r="AI6" i="2" s="1"/>
  <c r="T6" i="2"/>
  <c r="O6" i="2"/>
  <c r="G6" i="2"/>
  <c r="T5" i="2"/>
  <c r="O5" i="2"/>
  <c r="G5" i="2"/>
  <c r="O4" i="2"/>
  <c r="V7" i="4" l="1"/>
  <c r="R7" i="6"/>
  <c r="AI23" i="2"/>
  <c r="AI48" i="2"/>
  <c r="AI115" i="2"/>
  <c r="AI183" i="2"/>
  <c r="AI137" i="2"/>
  <c r="AI149" i="2"/>
  <c r="AI111" i="2"/>
  <c r="AI181" i="2"/>
  <c r="AI32" i="2"/>
  <c r="R9" i="5"/>
  <c r="V9" i="5" s="1"/>
  <c r="R15" i="5"/>
  <c r="V15" i="5" s="1"/>
  <c r="R23" i="5"/>
  <c r="V23" i="5" s="1"/>
  <c r="N50" i="5"/>
  <c r="AZ115" i="2"/>
  <c r="BA115" i="2" s="1"/>
  <c r="AI121" i="2"/>
  <c r="R29" i="5"/>
  <c r="R33" i="5"/>
  <c r="V33" i="5" s="1"/>
  <c r="AI12" i="2"/>
  <c r="AI81" i="2"/>
  <c r="AI93" i="2"/>
  <c r="AI154" i="2"/>
  <c r="R35" i="5"/>
  <c r="V35" i="5" s="1"/>
  <c r="N39" i="5"/>
  <c r="AI7" i="2"/>
  <c r="AI105" i="2"/>
  <c r="AI157" i="2"/>
  <c r="AI160" i="2"/>
  <c r="R16" i="6"/>
  <c r="R72" i="6"/>
  <c r="N8" i="5"/>
  <c r="R14" i="5"/>
  <c r="V14" i="5" s="1"/>
  <c r="R24" i="5"/>
  <c r="AI68" i="2"/>
  <c r="R28" i="5"/>
  <c r="V28" i="5" s="1"/>
  <c r="N67" i="5"/>
  <c r="AI202" i="2"/>
  <c r="N42" i="5"/>
  <c r="N71" i="5"/>
  <c r="R10" i="5"/>
  <c r="V10" i="5" s="1"/>
  <c r="V24" i="5"/>
  <c r="W24" i="5"/>
  <c r="AZ47" i="2"/>
  <c r="BA47" i="2" s="1"/>
  <c r="AZ57" i="2"/>
  <c r="BA57" i="2" s="1"/>
  <c r="AI109" i="2"/>
  <c r="AI145" i="2"/>
  <c r="AI179" i="2"/>
  <c r="AK39" i="3"/>
  <c r="AK42" i="3"/>
  <c r="AK45" i="3"/>
  <c r="AK48" i="3"/>
  <c r="AK70" i="3"/>
  <c r="AK91" i="3"/>
  <c r="AK109" i="3"/>
  <c r="AK112" i="3"/>
  <c r="AK115" i="3"/>
  <c r="AK118" i="3"/>
  <c r="AK121" i="3"/>
  <c r="AK133" i="3"/>
  <c r="AK155" i="3"/>
  <c r="AK165" i="3"/>
  <c r="AK175" i="3"/>
  <c r="N25" i="5"/>
  <c r="P25" i="5"/>
  <c r="R25" i="5" s="1"/>
  <c r="V25" i="5" s="1"/>
  <c r="N30" i="5"/>
  <c r="P30" i="5"/>
  <c r="R30" i="5" s="1"/>
  <c r="AI188" i="2"/>
  <c r="AI152" i="2"/>
  <c r="AI120" i="2"/>
  <c r="AK21" i="3"/>
  <c r="AK61" i="3"/>
  <c r="AK64" i="3"/>
  <c r="AK67" i="3"/>
  <c r="AK73" i="3"/>
  <c r="AK79" i="3"/>
  <c r="AK82" i="3"/>
  <c r="AK85" i="3"/>
  <c r="AK88" i="3"/>
  <c r="AK97" i="3"/>
  <c r="AK152" i="3"/>
  <c r="AK172" i="3"/>
  <c r="AK182" i="3"/>
  <c r="AK194" i="3"/>
  <c r="AK200" i="3"/>
  <c r="AK203" i="3"/>
  <c r="N7" i="5"/>
  <c r="P7" i="5"/>
  <c r="N15" i="5"/>
  <c r="N35" i="5"/>
  <c r="Q50" i="5"/>
  <c r="N62" i="5"/>
  <c r="P62" i="5"/>
  <c r="R62" i="5" s="1"/>
  <c r="N70" i="5"/>
  <c r="P70" i="5"/>
  <c r="R70" i="5" s="1"/>
  <c r="V70" i="5" s="1"/>
  <c r="S32" i="6"/>
  <c r="AI184" i="2"/>
  <c r="AI88" i="2"/>
  <c r="AI60" i="2"/>
  <c r="AI73" i="2"/>
  <c r="AI101" i="2"/>
  <c r="AI117" i="2"/>
  <c r="AI185" i="2"/>
  <c r="AK6" i="3"/>
  <c r="AK9" i="3"/>
  <c r="AK12" i="3"/>
  <c r="AK36" i="3"/>
  <c r="AK58" i="3"/>
  <c r="AK76" i="3"/>
  <c r="AK94" i="3"/>
  <c r="AK106" i="3"/>
  <c r="AK128" i="3"/>
  <c r="AK137" i="3"/>
  <c r="AK140" i="3"/>
  <c r="AK143" i="3"/>
  <c r="AK149" i="3"/>
  <c r="AK162" i="3"/>
  <c r="AK169" i="3"/>
  <c r="AK179" i="3"/>
  <c r="V6" i="4"/>
  <c r="V8" i="4"/>
  <c r="V10" i="4"/>
  <c r="V12" i="4"/>
  <c r="V14" i="4"/>
  <c r="V16" i="4"/>
  <c r="V18" i="4"/>
  <c r="V20" i="4"/>
  <c r="V22" i="4"/>
  <c r="V24" i="4"/>
  <c r="V26" i="4"/>
  <c r="V28" i="4"/>
  <c r="V30" i="4"/>
  <c r="V32" i="4"/>
  <c r="V34" i="4"/>
  <c r="V36" i="4"/>
  <c r="V38" i="4"/>
  <c r="V40" i="4"/>
  <c r="V42" i="4"/>
  <c r="P5" i="5"/>
  <c r="Q7" i="5"/>
  <c r="R7" i="5" s="1"/>
  <c r="N17" i="5"/>
  <c r="P17" i="5"/>
  <c r="R17" i="5" s="1"/>
  <c r="W17" i="5" s="1"/>
  <c r="N22" i="5"/>
  <c r="N27" i="5"/>
  <c r="P27" i="5"/>
  <c r="N55" i="5"/>
  <c r="N57" i="5"/>
  <c r="P57" i="5"/>
  <c r="R57" i="5" s="1"/>
  <c r="R5" i="6"/>
  <c r="AI144" i="2"/>
  <c r="AI116" i="2"/>
  <c r="AK15" i="3"/>
  <c r="AK52" i="3"/>
  <c r="AK100" i="3"/>
  <c r="AK103" i="3"/>
  <c r="AK159" i="3"/>
  <c r="AK166" i="3"/>
  <c r="AK186" i="3"/>
  <c r="AK189" i="3"/>
  <c r="N37" i="5"/>
  <c r="P37" i="5"/>
  <c r="R37" i="5" s="1"/>
  <c r="N52" i="5"/>
  <c r="P52" i="5"/>
  <c r="R52" i="5" s="1"/>
  <c r="V52" i="5" s="1"/>
  <c r="N59" i="5"/>
  <c r="P59" i="5"/>
  <c r="R59" i="5" s="1"/>
  <c r="V59" i="5" s="1"/>
  <c r="N64" i="5"/>
  <c r="P64" i="5"/>
  <c r="R64" i="5" s="1"/>
  <c r="V64" i="5" s="1"/>
  <c r="AI84" i="2"/>
  <c r="AI174" i="2"/>
  <c r="AK40" i="3"/>
  <c r="AK43" i="3"/>
  <c r="AK46" i="3"/>
  <c r="AK49" i="3"/>
  <c r="AK65" i="3"/>
  <c r="AK110" i="3"/>
  <c r="AK113" i="3"/>
  <c r="AK119" i="3"/>
  <c r="AK156" i="3"/>
  <c r="AK176" i="3"/>
  <c r="AK192" i="3"/>
  <c r="AK195" i="3"/>
  <c r="AK198" i="3"/>
  <c r="N14" i="5"/>
  <c r="N19" i="5"/>
  <c r="P19" i="5"/>
  <c r="R19" i="5" s="1"/>
  <c r="V19" i="5" s="1"/>
  <c r="N24" i="5"/>
  <c r="N44" i="5"/>
  <c r="P44" i="5"/>
  <c r="R44" i="5" s="1"/>
  <c r="V44" i="5" s="1"/>
  <c r="N47" i="5"/>
  <c r="N72" i="5"/>
  <c r="AI140" i="2"/>
  <c r="AI112" i="2"/>
  <c r="AK24" i="3"/>
  <c r="AK122" i="3"/>
  <c r="AI126" i="2"/>
  <c r="AK62" i="3"/>
  <c r="AK68" i="3"/>
  <c r="AK71" i="3"/>
  <c r="AK80" i="3"/>
  <c r="AK83" i="3"/>
  <c r="AK86" i="3"/>
  <c r="AK89" i="3"/>
  <c r="AK92" i="3"/>
  <c r="AK95" i="3"/>
  <c r="AK116" i="3"/>
  <c r="AK153" i="3"/>
  <c r="AK173" i="3"/>
  <c r="AK183" i="3"/>
  <c r="AK204" i="3"/>
  <c r="N34" i="5"/>
  <c r="N41" i="5"/>
  <c r="P41" i="5"/>
  <c r="R41" i="5" s="1"/>
  <c r="V41" i="5" s="1"/>
  <c r="N54" i="5"/>
  <c r="P54" i="5"/>
  <c r="R54" i="5" s="1"/>
  <c r="W54" i="5" s="1"/>
  <c r="N69" i="5"/>
  <c r="P69" i="5"/>
  <c r="R69" i="5" s="1"/>
  <c r="V69" i="5" s="1"/>
  <c r="N12" i="6"/>
  <c r="R12" i="6" s="1"/>
  <c r="N22" i="6"/>
  <c r="R22" i="6" s="1"/>
  <c r="N34" i="6"/>
  <c r="R34" i="6" s="1"/>
  <c r="N38" i="6"/>
  <c r="R38" i="6" s="1"/>
  <c r="N42" i="6"/>
  <c r="R42" i="6" s="1"/>
  <c r="N46" i="6"/>
  <c r="R46" i="6" s="1"/>
  <c r="N50" i="6"/>
  <c r="R50" i="6" s="1"/>
  <c r="N54" i="6"/>
  <c r="R54" i="6" s="1"/>
  <c r="N58" i="6"/>
  <c r="R58" i="6" s="1"/>
  <c r="N62" i="6"/>
  <c r="R62" i="6" s="1"/>
  <c r="N66" i="6"/>
  <c r="R66" i="6" s="1"/>
  <c r="N70" i="6"/>
  <c r="R70" i="6" s="1"/>
  <c r="N74" i="6"/>
  <c r="R74" i="6" s="1"/>
  <c r="AI204" i="2"/>
  <c r="AI172" i="2"/>
  <c r="AI108" i="2"/>
  <c r="AI76" i="2"/>
  <c r="AK10" i="3"/>
  <c r="AK13" i="3"/>
  <c r="AK37" i="3"/>
  <c r="AK59" i="3"/>
  <c r="AK74" i="3"/>
  <c r="AK77" i="3"/>
  <c r="AK98" i="3"/>
  <c r="AK107" i="3"/>
  <c r="AK126" i="3"/>
  <c r="AK135" i="3"/>
  <c r="AK138" i="3"/>
  <c r="AK141" i="3"/>
  <c r="AK144" i="3"/>
  <c r="AK150" i="3"/>
  <c r="AK163" i="3"/>
  <c r="AK170" i="3"/>
  <c r="AK180" i="3"/>
  <c r="AK201" i="3"/>
  <c r="N11" i="5"/>
  <c r="P11" i="5"/>
  <c r="R11" i="5" s="1"/>
  <c r="V11" i="5" s="1"/>
  <c r="N51" i="5"/>
  <c r="P51" i="5"/>
  <c r="R51" i="5" s="1"/>
  <c r="N61" i="5"/>
  <c r="P61" i="5"/>
  <c r="R61" i="5" s="1"/>
  <c r="AI136" i="2"/>
  <c r="AK33" i="3"/>
  <c r="AK146" i="3"/>
  <c r="BA126" i="2"/>
  <c r="BB126" i="2" s="1"/>
  <c r="AI141" i="2"/>
  <c r="AK16" i="3"/>
  <c r="AK19" i="3"/>
  <c r="AK22" i="3"/>
  <c r="AK25" i="3"/>
  <c r="AK28" i="3"/>
  <c r="AK31" i="3"/>
  <c r="AK34" i="3"/>
  <c r="AK53" i="3"/>
  <c r="AK56" i="3"/>
  <c r="AK101" i="3"/>
  <c r="AK104" i="3"/>
  <c r="AK114" i="3"/>
  <c r="AK123" i="3"/>
  <c r="AK129" i="3"/>
  <c r="AK147" i="3"/>
  <c r="AK157" i="3"/>
  <c r="AK160" i="3"/>
  <c r="AK167" i="3"/>
  <c r="AK177" i="3"/>
  <c r="AK187" i="3"/>
  <c r="AK190" i="3"/>
  <c r="AK196" i="3"/>
  <c r="N6" i="5"/>
  <c r="P6" i="5"/>
  <c r="N16" i="5"/>
  <c r="N21" i="5"/>
  <c r="N31" i="5"/>
  <c r="P31" i="5"/>
  <c r="Q66" i="5"/>
  <c r="R66" i="5" s="1"/>
  <c r="V66" i="5" s="1"/>
  <c r="R6" i="6"/>
  <c r="AI200" i="2"/>
  <c r="AI168" i="2"/>
  <c r="AI104" i="2"/>
  <c r="AI56" i="2"/>
  <c r="AK27" i="3"/>
  <c r="AK125" i="3"/>
  <c r="AI9" i="2"/>
  <c r="AI33" i="2"/>
  <c r="AI59" i="2"/>
  <c r="AI69" i="2"/>
  <c r="AK41" i="3"/>
  <c r="AK44" i="3"/>
  <c r="AK47" i="3"/>
  <c r="AK50" i="3"/>
  <c r="AK66" i="3"/>
  <c r="AK69" i="3"/>
  <c r="AK90" i="3"/>
  <c r="AK111" i="3"/>
  <c r="AK120" i="3"/>
  <c r="AK132" i="3"/>
  <c r="AK174" i="3"/>
  <c r="AK184" i="3"/>
  <c r="AK193" i="3"/>
  <c r="AK199" i="3"/>
  <c r="R8" i="5"/>
  <c r="V8" i="5" s="1"/>
  <c r="N36" i="5"/>
  <c r="P36" i="5"/>
  <c r="R36" i="5" s="1"/>
  <c r="N43" i="5"/>
  <c r="P43" i="5"/>
  <c r="R43" i="5" s="1"/>
  <c r="V43" i="5" s="1"/>
  <c r="AI164" i="2"/>
  <c r="AI132" i="2"/>
  <c r="AK134" i="3"/>
  <c r="AZ61" i="2"/>
  <c r="BA61" i="2" s="1"/>
  <c r="AK38" i="3"/>
  <c r="AK63" i="3"/>
  <c r="AK72" i="3"/>
  <c r="AK78" i="3"/>
  <c r="AK81" i="3"/>
  <c r="AK84" i="3"/>
  <c r="AK87" i="3"/>
  <c r="AK93" i="3"/>
  <c r="AK96" i="3"/>
  <c r="AK108" i="3"/>
  <c r="AK117" i="3"/>
  <c r="AK142" i="3"/>
  <c r="AK154" i="3"/>
  <c r="AK164" i="3"/>
  <c r="AK171" i="3"/>
  <c r="V26" i="5"/>
  <c r="V46" i="5"/>
  <c r="N48" i="5"/>
  <c r="P48" i="5"/>
  <c r="R48" i="5" s="1"/>
  <c r="V48" i="5" s="1"/>
  <c r="W67" i="5"/>
  <c r="N73" i="5"/>
  <c r="P73" i="5"/>
  <c r="R73" i="5" s="1"/>
  <c r="AI196" i="2"/>
  <c r="AI100" i="2"/>
  <c r="AI40" i="2"/>
  <c r="AK8" i="3"/>
  <c r="AK11" i="3"/>
  <c r="AK35" i="3"/>
  <c r="AK57" i="3"/>
  <c r="AK60" i="3"/>
  <c r="AK75" i="3"/>
  <c r="AK105" i="3"/>
  <c r="AK127" i="3"/>
  <c r="AK130" i="3"/>
  <c r="AK136" i="3"/>
  <c r="AK145" i="3"/>
  <c r="AK148" i="3"/>
  <c r="AK151" i="3"/>
  <c r="AK161" i="3"/>
  <c r="AK181" i="3"/>
  <c r="AK188" i="3"/>
  <c r="AK202" i="3"/>
  <c r="N28" i="5"/>
  <c r="N38" i="5"/>
  <c r="P38" i="5"/>
  <c r="R38" i="5" s="1"/>
  <c r="V38" i="5" s="1"/>
  <c r="N53" i="5"/>
  <c r="P53" i="5"/>
  <c r="N63" i="5"/>
  <c r="N68" i="5"/>
  <c r="P68" i="5"/>
  <c r="R68" i="5" s="1"/>
  <c r="W68" i="5" s="1"/>
  <c r="Q71" i="5"/>
  <c r="R11" i="6"/>
  <c r="AI156" i="2"/>
  <c r="AK18" i="3"/>
  <c r="AK30" i="3"/>
  <c r="AK55" i="3"/>
  <c r="AK131" i="3"/>
  <c r="AZ59" i="2"/>
  <c r="BA59" i="2" s="1"/>
  <c r="AZ31" i="2"/>
  <c r="BA31" i="2" s="1"/>
  <c r="AI52" i="2"/>
  <c r="AZ111" i="2"/>
  <c r="BA111" i="2" s="1"/>
  <c r="AI114" i="2"/>
  <c r="AI167" i="2"/>
  <c r="AK14" i="3"/>
  <c r="AK17" i="3"/>
  <c r="AK20" i="3"/>
  <c r="AK23" i="3"/>
  <c r="AK26" i="3"/>
  <c r="AK29" i="3"/>
  <c r="AK32" i="3"/>
  <c r="AK51" i="3"/>
  <c r="AK54" i="3"/>
  <c r="AK99" i="3"/>
  <c r="AK102" i="3"/>
  <c r="AK124" i="3"/>
  <c r="AK139" i="3"/>
  <c r="AK158" i="3"/>
  <c r="AK168" i="3"/>
  <c r="AK178" i="3"/>
  <c r="AK185" i="3"/>
  <c r="AK191" i="3"/>
  <c r="AK197" i="3"/>
  <c r="N10" i="5"/>
  <c r="N18" i="5"/>
  <c r="N45" i="5"/>
  <c r="P45" i="5"/>
  <c r="R45" i="5" s="1"/>
  <c r="V45" i="5" s="1"/>
  <c r="W59" i="5"/>
  <c r="N60" i="5"/>
  <c r="P60" i="5"/>
  <c r="R60" i="5" s="1"/>
  <c r="V60" i="5" s="1"/>
  <c r="N65" i="5"/>
  <c r="P65" i="5"/>
  <c r="R9" i="6"/>
  <c r="N15" i="6"/>
  <c r="R15" i="6" s="1"/>
  <c r="N17" i="6"/>
  <c r="R17" i="6" s="1"/>
  <c r="N25" i="6"/>
  <c r="R25" i="6" s="1"/>
  <c r="N37" i="6"/>
  <c r="R37" i="6" s="1"/>
  <c r="N41" i="6"/>
  <c r="R41" i="6" s="1"/>
  <c r="N45" i="6"/>
  <c r="R45" i="6" s="1"/>
  <c r="N49" i="6"/>
  <c r="R49" i="6" s="1"/>
  <c r="N53" i="6"/>
  <c r="R53" i="6" s="1"/>
  <c r="N57" i="6"/>
  <c r="R57" i="6" s="1"/>
  <c r="N61" i="6"/>
  <c r="R61" i="6" s="1"/>
  <c r="N65" i="6"/>
  <c r="R65" i="6" s="1"/>
  <c r="N69" i="6"/>
  <c r="R69" i="6" s="1"/>
  <c r="AI192" i="2"/>
  <c r="AI124" i="2"/>
  <c r="AI96" i="2"/>
  <c r="AI24" i="2"/>
  <c r="M4" i="3"/>
  <c r="W66" i="5"/>
  <c r="W9" i="5"/>
  <c r="W22" i="5"/>
  <c r="W33" i="5"/>
  <c r="W62" i="5"/>
  <c r="V62" i="5"/>
  <c r="W64" i="5"/>
  <c r="W32" i="5"/>
  <c r="W30" i="5"/>
  <c r="V30" i="5"/>
  <c r="W36" i="5"/>
  <c r="V36" i="5"/>
  <c r="W29" i="5"/>
  <c r="V29" i="5"/>
  <c r="V17" i="5"/>
  <c r="V68" i="5"/>
  <c r="BL46" i="3"/>
  <c r="BL66" i="3"/>
  <c r="BL83" i="3"/>
  <c r="BL114" i="3"/>
  <c r="BL128" i="3"/>
  <c r="BL138" i="3"/>
  <c r="BL146" i="3"/>
  <c r="BL175" i="3"/>
  <c r="BL186" i="3"/>
  <c r="BL75" i="3"/>
  <c r="BL82" i="3"/>
  <c r="BL145" i="3"/>
  <c r="BL58" i="3"/>
  <c r="BL97" i="3"/>
  <c r="BL99" i="3"/>
  <c r="BL142" i="3"/>
  <c r="M193" i="3"/>
  <c r="BL13" i="3"/>
  <c r="BL14" i="3"/>
  <c r="BL22" i="3"/>
  <c r="BL30" i="3"/>
  <c r="BL43" i="3"/>
  <c r="BL73" i="3"/>
  <c r="BL98" i="3"/>
  <c r="BL105" i="3"/>
  <c r="BL150" i="3"/>
  <c r="BL162" i="3"/>
  <c r="BL167" i="3"/>
  <c r="BL71" i="3"/>
  <c r="BL87" i="3"/>
  <c r="BL149" i="3"/>
  <c r="BL191" i="3"/>
  <c r="BL199" i="3"/>
  <c r="BL201" i="3"/>
  <c r="BL70" i="3"/>
  <c r="BL86" i="3"/>
  <c r="BL188" i="3"/>
  <c r="BL200" i="3"/>
  <c r="BL10" i="3"/>
  <c r="BL123" i="3"/>
  <c r="BL131" i="3"/>
  <c r="BL182" i="3"/>
  <c r="M197" i="3"/>
  <c r="BL26" i="3"/>
  <c r="BL54" i="3"/>
  <c r="BL91" i="3"/>
  <c r="BL93" i="3"/>
  <c r="BL115" i="3"/>
  <c r="BL130" i="3"/>
  <c r="BL153" i="3"/>
  <c r="BL159" i="3"/>
  <c r="Z205" i="3"/>
  <c r="BB5" i="3"/>
  <c r="BB205" i="3" s="1"/>
  <c r="BB73" i="2"/>
  <c r="BB114" i="2"/>
  <c r="BC114" i="2" s="1"/>
  <c r="BB111" i="2"/>
  <c r="BB154" i="2"/>
  <c r="BB15" i="2"/>
  <c r="BC15" i="2" s="1"/>
  <c r="BB179" i="2"/>
  <c r="AG113" i="2"/>
  <c r="AI113" i="2" s="1"/>
  <c r="AG10" i="2"/>
  <c r="AI10" i="2" s="1"/>
  <c r="AG18" i="2"/>
  <c r="AG37" i="2"/>
  <c r="AI37" i="2" s="1"/>
  <c r="AG67" i="2"/>
  <c r="AG95" i="2"/>
  <c r="AI95" i="2" s="1"/>
  <c r="AG97" i="2"/>
  <c r="AI97" i="2" s="1"/>
  <c r="AG165" i="2"/>
  <c r="AI165" i="2" s="1"/>
  <c r="AG180" i="2"/>
  <c r="AI180" i="2" s="1"/>
  <c r="AG148" i="2"/>
  <c r="AI148" i="2" s="1"/>
  <c r="AG36" i="2"/>
  <c r="AI36" i="2" s="1"/>
  <c r="AG20" i="2"/>
  <c r="AI20" i="2" s="1"/>
  <c r="AG34" i="2"/>
  <c r="AG43" i="2"/>
  <c r="AI43" i="2" s="1"/>
  <c r="AG62" i="2"/>
  <c r="AI62" i="2" s="1"/>
  <c r="AG74" i="2"/>
  <c r="AI74" i="2" s="1"/>
  <c r="AG78" i="2"/>
  <c r="AI78" i="2" s="1"/>
  <c r="AG82" i="2"/>
  <c r="AI82" i="2" s="1"/>
  <c r="AG182" i="2"/>
  <c r="AI182" i="2" s="1"/>
  <c r="AG189" i="2"/>
  <c r="AI189" i="2" s="1"/>
  <c r="AH17" i="2"/>
  <c r="AI17" i="2" s="1"/>
  <c r="AG70" i="2"/>
  <c r="AI70" i="2" s="1"/>
  <c r="AG193" i="2"/>
  <c r="AI193" i="2" s="1"/>
  <c r="AG14" i="2"/>
  <c r="AI14" i="2" s="1"/>
  <c r="AG51" i="2"/>
  <c r="AI51" i="2" s="1"/>
  <c r="AG22" i="2"/>
  <c r="AI22" i="2" s="1"/>
  <c r="AZ23" i="2"/>
  <c r="BA23" i="2" s="1"/>
  <c r="AG27" i="2"/>
  <c r="AI27" i="2" s="1"/>
  <c r="AG45" i="2"/>
  <c r="AI45" i="2" s="1"/>
  <c r="AG118" i="2"/>
  <c r="AI118" i="2" s="1"/>
  <c r="AG146" i="2"/>
  <c r="AI146" i="2" s="1"/>
  <c r="AG176" i="2"/>
  <c r="AI176" i="2" s="1"/>
  <c r="AG128" i="2"/>
  <c r="AI128" i="2" s="1"/>
  <c r="AG80" i="2"/>
  <c r="AI80" i="2" s="1"/>
  <c r="AG64" i="2"/>
  <c r="AI64" i="2" s="1"/>
  <c r="AG21" i="2"/>
  <c r="AI21" i="2" s="1"/>
  <c r="AG35" i="2"/>
  <c r="AI35" i="2" s="1"/>
  <c r="AG58" i="2"/>
  <c r="AI58" i="2" s="1"/>
  <c r="AG191" i="2"/>
  <c r="AI191" i="2" s="1"/>
  <c r="AG11" i="2"/>
  <c r="AI11" i="2" s="1"/>
  <c r="AG29" i="2"/>
  <c r="AI29" i="2" s="1"/>
  <c r="AG38" i="2"/>
  <c r="AG50" i="2"/>
  <c r="AG85" i="2"/>
  <c r="AI85" i="2" s="1"/>
  <c r="AG102" i="2"/>
  <c r="AI102" i="2" s="1"/>
  <c r="AG110" i="2"/>
  <c r="AI110" i="2" s="1"/>
  <c r="AG125" i="2"/>
  <c r="AI125" i="2" s="1"/>
  <c r="AG138" i="2"/>
  <c r="AI138" i="2" s="1"/>
  <c r="AH31" i="2"/>
  <c r="AI31" i="2" s="1"/>
  <c r="AH15" i="2"/>
  <c r="AI15" i="2" s="1"/>
  <c r="AG46" i="2"/>
  <c r="AI46" i="2" s="1"/>
  <c r="AG13" i="2"/>
  <c r="AG66" i="2"/>
  <c r="AI66" i="2" s="1"/>
  <c r="AG83" i="2"/>
  <c r="AG123" i="2"/>
  <c r="AI123" i="2" s="1"/>
  <c r="AG153" i="2"/>
  <c r="AI153" i="2" s="1"/>
  <c r="AG178" i="2"/>
  <c r="AI178" i="2" s="1"/>
  <c r="AG92" i="2"/>
  <c r="AI92" i="2" s="1"/>
  <c r="AG30" i="2"/>
  <c r="AI30" i="2" s="1"/>
  <c r="AG90" i="2"/>
  <c r="AI90" i="2" s="1"/>
  <c r="AG143" i="2"/>
  <c r="AI143" i="2" s="1"/>
  <c r="AG158" i="2"/>
  <c r="AI158" i="2" s="1"/>
  <c r="AG19" i="2"/>
  <c r="AI19" i="2" s="1"/>
  <c r="AG26" i="2"/>
  <c r="AG42" i="2"/>
  <c r="AG54" i="2"/>
  <c r="AG63" i="2"/>
  <c r="AI63" i="2" s="1"/>
  <c r="AG75" i="2"/>
  <c r="AG77" i="2"/>
  <c r="AI77" i="2" s="1"/>
  <c r="AG151" i="2"/>
  <c r="AI151" i="2" s="1"/>
  <c r="AG169" i="2"/>
  <c r="AI169" i="2" s="1"/>
  <c r="AH187" i="2"/>
  <c r="AI187" i="2" s="1"/>
  <c r="AZ198" i="2"/>
  <c r="BA198" i="2" s="1"/>
  <c r="AG199" i="2"/>
  <c r="AI199" i="2" s="1"/>
  <c r="AG175" i="2"/>
  <c r="AI175" i="2" s="1"/>
  <c r="AG159" i="2"/>
  <c r="AG155" i="2"/>
  <c r="AG147" i="2"/>
  <c r="AI147" i="2" s="1"/>
  <c r="AG139" i="2"/>
  <c r="AI139" i="2" s="1"/>
  <c r="AG135" i="2"/>
  <c r="AI135" i="2" s="1"/>
  <c r="AG131" i="2"/>
  <c r="AG127" i="2"/>
  <c r="AI127" i="2" s="1"/>
  <c r="AG119" i="2"/>
  <c r="AG107" i="2"/>
  <c r="AI107" i="2" s="1"/>
  <c r="AG103" i="2"/>
  <c r="AG99" i="2"/>
  <c r="AG91" i="2"/>
  <c r="AG87" i="2"/>
  <c r="AI87" i="2" s="1"/>
  <c r="AG79" i="2"/>
  <c r="AI79" i="2" s="1"/>
  <c r="AZ174" i="2"/>
  <c r="BA174" i="2" s="1"/>
  <c r="AZ185" i="2"/>
  <c r="BA185" i="2" s="1"/>
  <c r="AZ202" i="2"/>
  <c r="BA202" i="2" s="1"/>
  <c r="AZ167" i="2"/>
  <c r="BA167" i="2" s="1"/>
  <c r="AZ193" i="2"/>
  <c r="BA193" i="2" s="1"/>
  <c r="AG194" i="2"/>
  <c r="AI194" i="2" s="1"/>
  <c r="AG190" i="2"/>
  <c r="AG186" i="2"/>
  <c r="AG170" i="2"/>
  <c r="AI170" i="2" s="1"/>
  <c r="AG166" i="2"/>
  <c r="AI166" i="2" s="1"/>
  <c r="AG162" i="2"/>
  <c r="AG150" i="2"/>
  <c r="AI150" i="2" s="1"/>
  <c r="AG142" i="2"/>
  <c r="AG134" i="2"/>
  <c r="AG130" i="2"/>
  <c r="AI130" i="2" s="1"/>
  <c r="AG122" i="2"/>
  <c r="AG106" i="2"/>
  <c r="AG94" i="2"/>
  <c r="AG86" i="2"/>
  <c r="AZ143" i="2"/>
  <c r="BA143" i="2" s="1"/>
  <c r="AZ171" i="2"/>
  <c r="BA171" i="2" s="1"/>
  <c r="AZ195" i="2"/>
  <c r="BA195" i="2" s="1"/>
  <c r="AG201" i="2"/>
  <c r="AI201" i="2" s="1"/>
  <c r="AG197" i="2"/>
  <c r="AI197" i="2" s="1"/>
  <c r="AG177" i="2"/>
  <c r="AI177" i="2" s="1"/>
  <c r="AG173" i="2"/>
  <c r="AI173" i="2" s="1"/>
  <c r="AG161" i="2"/>
  <c r="AI161" i="2" s="1"/>
  <c r="AG129" i="2"/>
  <c r="AI129" i="2" s="1"/>
  <c r="AZ6" i="2"/>
  <c r="BA6" i="2" s="1"/>
  <c r="AZ127" i="2"/>
  <c r="BA127" i="2" s="1"/>
  <c r="AZ187" i="2"/>
  <c r="BA187" i="2" s="1"/>
  <c r="AZ39" i="2"/>
  <c r="BA39" i="2" s="1"/>
  <c r="AZ71" i="2"/>
  <c r="BA71" i="2" s="1"/>
  <c r="AZ98" i="2"/>
  <c r="BA98" i="2" s="1"/>
  <c r="AZ163" i="2"/>
  <c r="BA163" i="2" s="1"/>
  <c r="AZ201" i="2"/>
  <c r="BA201" i="2" s="1"/>
  <c r="AZ7" i="2"/>
  <c r="BA7" i="2" s="1"/>
  <c r="AZ55" i="2"/>
  <c r="BA55" i="2" s="1"/>
  <c r="AZ8" i="2"/>
  <c r="BA8" i="2" s="1"/>
  <c r="AZ184" i="2"/>
  <c r="BA184" i="2" s="1"/>
  <c r="AZ204" i="2"/>
  <c r="BA204" i="2" s="1"/>
  <c r="AZ48" i="2"/>
  <c r="BA48" i="2" s="1"/>
  <c r="AZ32" i="2"/>
  <c r="BA32" i="2" s="1"/>
  <c r="AZ181" i="2"/>
  <c r="BA181" i="2" s="1"/>
  <c r="AZ19" i="2"/>
  <c r="BA19" i="2" s="1"/>
  <c r="AZ41" i="2"/>
  <c r="BA41" i="2" s="1"/>
  <c r="AZ44" i="2"/>
  <c r="BA44" i="2" s="1"/>
  <c r="AZ157" i="2"/>
  <c r="BA157" i="2" s="1"/>
  <c r="AZ164" i="2"/>
  <c r="BA164" i="2" s="1"/>
  <c r="AZ172" i="2"/>
  <c r="BA172" i="2" s="1"/>
  <c r="AZ192" i="2"/>
  <c r="BA192" i="2" s="1"/>
  <c r="AZ16" i="2"/>
  <c r="BA16" i="2" s="1"/>
  <c r="AZ65" i="2"/>
  <c r="BA65" i="2" s="1"/>
  <c r="AZ69" i="2"/>
  <c r="BA69" i="2" s="1"/>
  <c r="AZ81" i="2"/>
  <c r="BA81" i="2" s="1"/>
  <c r="AZ89" i="2"/>
  <c r="BA89" i="2" s="1"/>
  <c r="AZ93" i="2"/>
  <c r="BA93" i="2" s="1"/>
  <c r="AZ101" i="2"/>
  <c r="BA101" i="2" s="1"/>
  <c r="AZ105" i="2"/>
  <c r="BA105" i="2" s="1"/>
  <c r="AZ109" i="2"/>
  <c r="BA109" i="2" s="1"/>
  <c r="AZ117" i="2"/>
  <c r="BA117" i="2" s="1"/>
  <c r="AZ121" i="2"/>
  <c r="BA121" i="2" s="1"/>
  <c r="AZ133" i="2"/>
  <c r="BA133" i="2" s="1"/>
  <c r="AZ137" i="2"/>
  <c r="BA137" i="2" s="1"/>
  <c r="AZ141" i="2"/>
  <c r="BA141" i="2" s="1"/>
  <c r="AZ145" i="2"/>
  <c r="BA145" i="2" s="1"/>
  <c r="AZ149" i="2"/>
  <c r="BA149" i="2" s="1"/>
  <c r="AZ160" i="2"/>
  <c r="BA160" i="2" s="1"/>
  <c r="AZ183" i="2"/>
  <c r="BA183" i="2" s="1"/>
  <c r="AZ200" i="2"/>
  <c r="BA200" i="2" s="1"/>
  <c r="AZ203" i="2"/>
  <c r="BA203" i="2" s="1"/>
  <c r="AZ52" i="2"/>
  <c r="BA52" i="2" s="1"/>
  <c r="AZ25" i="2"/>
  <c r="BA25" i="2" s="1"/>
  <c r="AZ28" i="2"/>
  <c r="BA28" i="2" s="1"/>
  <c r="AZ40" i="2"/>
  <c r="BA40" i="2" s="1"/>
  <c r="AZ17" i="2"/>
  <c r="BA17" i="2" s="1"/>
  <c r="AZ24" i="2"/>
  <c r="BA24" i="2" s="1"/>
  <c r="AZ53" i="2"/>
  <c r="BA53" i="2" s="1"/>
  <c r="AZ64" i="2"/>
  <c r="BA64" i="2" s="1"/>
  <c r="AZ68" i="2"/>
  <c r="BA68" i="2" s="1"/>
  <c r="AZ72" i="2"/>
  <c r="BA72" i="2" s="1"/>
  <c r="AZ76" i="2"/>
  <c r="BA76" i="2" s="1"/>
  <c r="AZ84" i="2"/>
  <c r="BA84" i="2" s="1"/>
  <c r="AZ88" i="2"/>
  <c r="BA88" i="2" s="1"/>
  <c r="AZ92" i="2"/>
  <c r="BA92" i="2" s="1"/>
  <c r="AZ96" i="2"/>
  <c r="BA96" i="2" s="1"/>
  <c r="AZ100" i="2"/>
  <c r="BA100" i="2" s="1"/>
  <c r="AZ104" i="2"/>
  <c r="BA104" i="2" s="1"/>
  <c r="AZ108" i="2"/>
  <c r="BA108" i="2" s="1"/>
  <c r="AZ112" i="2"/>
  <c r="BA112" i="2" s="1"/>
  <c r="AZ116" i="2"/>
  <c r="BA116" i="2" s="1"/>
  <c r="AZ120" i="2"/>
  <c r="BA120" i="2" s="1"/>
  <c r="AZ124" i="2"/>
  <c r="BA124" i="2" s="1"/>
  <c r="AZ132" i="2"/>
  <c r="BA132" i="2" s="1"/>
  <c r="AZ136" i="2"/>
  <c r="BA136" i="2" s="1"/>
  <c r="AZ140" i="2"/>
  <c r="BA140" i="2" s="1"/>
  <c r="AZ144" i="2"/>
  <c r="BA144" i="2" s="1"/>
  <c r="AZ148" i="2"/>
  <c r="BA148" i="2" s="1"/>
  <c r="AZ152" i="2"/>
  <c r="BA152" i="2" s="1"/>
  <c r="AZ156" i="2"/>
  <c r="BA156" i="2" s="1"/>
  <c r="AZ188" i="2"/>
  <c r="AZ9" i="2"/>
  <c r="BA9" i="2" s="1"/>
  <c r="AZ12" i="2"/>
  <c r="BA12" i="2" s="1"/>
  <c r="AZ60" i="2"/>
  <c r="BA60" i="2" s="1"/>
  <c r="AZ168" i="2"/>
  <c r="BA168" i="2" s="1"/>
  <c r="AZ33" i="2"/>
  <c r="BA33" i="2" s="1"/>
  <c r="AZ49" i="2"/>
  <c r="BA49" i="2" s="1"/>
  <c r="AZ56" i="2"/>
  <c r="BA56" i="2" s="1"/>
  <c r="AZ196" i="2"/>
  <c r="Q6" i="5"/>
  <c r="R6" i="5" s="1"/>
  <c r="V6" i="5" s="1"/>
  <c r="I5" i="4"/>
  <c r="I44" i="4" s="1"/>
  <c r="B13" i="10" s="1"/>
  <c r="AG5" i="2"/>
  <c r="N10" i="6"/>
  <c r="R10" i="6" s="1"/>
  <c r="N21" i="6"/>
  <c r="R21" i="6" s="1"/>
  <c r="S23" i="6"/>
  <c r="R32" i="6"/>
  <c r="N14" i="6"/>
  <c r="R14" i="6" s="1"/>
  <c r="S17" i="6"/>
  <c r="N20" i="6"/>
  <c r="R20" i="6" s="1"/>
  <c r="S22" i="6"/>
  <c r="N30" i="6"/>
  <c r="R30" i="6" s="1"/>
  <c r="S18" i="6"/>
  <c r="S33" i="6"/>
  <c r="R35" i="6"/>
  <c r="R39" i="6"/>
  <c r="R43" i="6"/>
  <c r="R47" i="6"/>
  <c r="R51" i="6"/>
  <c r="R55" i="6"/>
  <c r="R59" i="6"/>
  <c r="R63" i="6"/>
  <c r="R67" i="6"/>
  <c r="N13" i="6"/>
  <c r="R13" i="6" s="1"/>
  <c r="S15" i="6"/>
  <c r="N19" i="6"/>
  <c r="R19" i="6" s="1"/>
  <c r="S26" i="6"/>
  <c r="S31" i="6"/>
  <c r="N28" i="6"/>
  <c r="R28" i="6" s="1"/>
  <c r="S25" i="6"/>
  <c r="N73" i="6"/>
  <c r="R73" i="6" s="1"/>
  <c r="N27" i="6"/>
  <c r="R27" i="6" s="1"/>
  <c r="S29" i="6"/>
  <c r="M114" i="3"/>
  <c r="M91" i="3"/>
  <c r="M93" i="3"/>
  <c r="M130" i="3"/>
  <c r="M191" i="3"/>
  <c r="K49" i="3"/>
  <c r="K62" i="3"/>
  <c r="K158" i="3"/>
  <c r="M138" i="3"/>
  <c r="K140" i="3"/>
  <c r="K143" i="3"/>
  <c r="K144" i="3"/>
  <c r="M144" i="3" s="1"/>
  <c r="K179" i="3"/>
  <c r="K101" i="3"/>
  <c r="K126" i="3"/>
  <c r="K47" i="3"/>
  <c r="M47" i="3" s="1"/>
  <c r="L123" i="3"/>
  <c r="M123" i="3" s="1"/>
  <c r="K17" i="3"/>
  <c r="L26" i="3"/>
  <c r="K27" i="3"/>
  <c r="L149" i="3"/>
  <c r="M149" i="3" s="1"/>
  <c r="K189" i="3"/>
  <c r="M199" i="3"/>
  <c r="M200" i="3"/>
  <c r="K51" i="3"/>
  <c r="K81" i="3"/>
  <c r="L82" i="3"/>
  <c r="M82" i="3" s="1"/>
  <c r="K166" i="3"/>
  <c r="L99" i="3"/>
  <c r="K103" i="3"/>
  <c r="K39" i="3"/>
  <c r="K41" i="3"/>
  <c r="L83" i="3"/>
  <c r="M83" i="3" s="1"/>
  <c r="L86" i="3"/>
  <c r="L167" i="3"/>
  <c r="M167" i="3" s="1"/>
  <c r="K172" i="3"/>
  <c r="M172" i="3" s="1"/>
  <c r="K9" i="3"/>
  <c r="K174" i="3"/>
  <c r="K192" i="3"/>
  <c r="M142" i="3"/>
  <c r="K157" i="3"/>
  <c r="L175" i="3"/>
  <c r="M128" i="3"/>
  <c r="L153" i="3"/>
  <c r="K198" i="3"/>
  <c r="M145" i="3"/>
  <c r="L182" i="3"/>
  <c r="K7" i="3"/>
  <c r="M7" i="3" s="1"/>
  <c r="L10" i="3"/>
  <c r="L14" i="3"/>
  <c r="M14" i="3" s="1"/>
  <c r="K15" i="3"/>
  <c r="K18" i="3"/>
  <c r="K21" i="3"/>
  <c r="L22" i="3"/>
  <c r="K23" i="3"/>
  <c r="L30" i="3"/>
  <c r="K31" i="3"/>
  <c r="K33" i="3"/>
  <c r="K42" i="3"/>
  <c r="M42" i="3" s="1"/>
  <c r="K61" i="3"/>
  <c r="L71" i="3"/>
  <c r="L75" i="3"/>
  <c r="K120" i="3"/>
  <c r="K135" i="3"/>
  <c r="L159" i="3"/>
  <c r="L162" i="3"/>
  <c r="K29" i="3"/>
  <c r="L43" i="3"/>
  <c r="L146" i="3"/>
  <c r="K185" i="3"/>
  <c r="L186" i="3"/>
  <c r="L183" i="3"/>
  <c r="K183" i="3"/>
  <c r="L87" i="3"/>
  <c r="L89" i="3"/>
  <c r="K89" i="3"/>
  <c r="L104" i="3"/>
  <c r="K104" i="3"/>
  <c r="L165" i="3"/>
  <c r="K165" i="3"/>
  <c r="K38" i="3"/>
  <c r="L38" i="3"/>
  <c r="K106" i="3"/>
  <c r="L164" i="3"/>
  <c r="K164" i="3"/>
  <c r="L77" i="3"/>
  <c r="K77" i="3"/>
  <c r="L151" i="3"/>
  <c r="K151" i="3"/>
  <c r="M13" i="3"/>
  <c r="L37" i="3"/>
  <c r="K37" i="3"/>
  <c r="M49" i="3"/>
  <c r="L50" i="3"/>
  <c r="K50" i="3"/>
  <c r="L163" i="3"/>
  <c r="K163" i="3"/>
  <c r="K203" i="3"/>
  <c r="L204" i="3"/>
  <c r="K204" i="3"/>
  <c r="M204" i="3" s="1"/>
  <c r="M97" i="3"/>
  <c r="M98" i="3"/>
  <c r="L34" i="3"/>
  <c r="K34" i="3"/>
  <c r="K63" i="3"/>
  <c r="L94" i="3"/>
  <c r="K94" i="3"/>
  <c r="L134" i="3"/>
  <c r="K134" i="3"/>
  <c r="L141" i="3"/>
  <c r="K141" i="3"/>
  <c r="L181" i="3"/>
  <c r="K181" i="3"/>
  <c r="K107" i="3"/>
  <c r="L107" i="3"/>
  <c r="M70" i="3"/>
  <c r="K118" i="3"/>
  <c r="L173" i="3"/>
  <c r="K173" i="3"/>
  <c r="K180" i="3"/>
  <c r="M180" i="3" s="1"/>
  <c r="K78" i="3"/>
  <c r="K110" i="3"/>
  <c r="K127" i="3"/>
  <c r="K152" i="3"/>
  <c r="K25" i="3"/>
  <c r="K65" i="3"/>
  <c r="M73" i="3"/>
  <c r="K90" i="3"/>
  <c r="K95" i="3"/>
  <c r="K111" i="3"/>
  <c r="K119" i="3"/>
  <c r="K169" i="3"/>
  <c r="K177" i="3"/>
  <c r="K67" i="3"/>
  <c r="K74" i="3"/>
  <c r="K79" i="3"/>
  <c r="K102" i="3"/>
  <c r="K112" i="3"/>
  <c r="K136" i="3"/>
  <c r="K137" i="3"/>
  <c r="M153" i="3"/>
  <c r="K171" i="3"/>
  <c r="M26" i="3"/>
  <c r="K53" i="3"/>
  <c r="L54" i="3"/>
  <c r="K55" i="3"/>
  <c r="K57" i="3"/>
  <c r="L58" i="3"/>
  <c r="M58" i="3" s="1"/>
  <c r="K59" i="3"/>
  <c r="K85" i="3"/>
  <c r="L105" i="3"/>
  <c r="K190" i="3"/>
  <c r="K196" i="3"/>
  <c r="L201" i="3"/>
  <c r="K45" i="3"/>
  <c r="L46" i="3"/>
  <c r="K69" i="3"/>
  <c r="K122" i="3"/>
  <c r="K161" i="3"/>
  <c r="G205" i="2"/>
  <c r="B11" i="10" s="1"/>
  <c r="G75" i="5"/>
  <c r="B14" i="10" s="1"/>
  <c r="W8" i="5"/>
  <c r="F6" i="7"/>
  <c r="B16" i="10" s="1"/>
  <c r="S6" i="6"/>
  <c r="S9" i="6"/>
  <c r="K5" i="3"/>
  <c r="T205" i="2"/>
  <c r="AC205" i="2"/>
  <c r="AH5" i="2"/>
  <c r="AT205" i="2"/>
  <c r="AU205" i="2"/>
  <c r="O205" i="2"/>
  <c r="AD205" i="2"/>
  <c r="AP205" i="2"/>
  <c r="AO205" i="2"/>
  <c r="AU205" i="3"/>
  <c r="K8" i="3"/>
  <c r="K16" i="3"/>
  <c r="K24" i="3"/>
  <c r="K32" i="3"/>
  <c r="K40" i="3"/>
  <c r="K48" i="3"/>
  <c r="AV205" i="3"/>
  <c r="L60" i="3"/>
  <c r="K60" i="3"/>
  <c r="M101" i="3"/>
  <c r="U205" i="3"/>
  <c r="K6" i="3"/>
  <c r="K12" i="3"/>
  <c r="K20" i="3"/>
  <c r="K28" i="3"/>
  <c r="K36" i="3"/>
  <c r="K44" i="3"/>
  <c r="K52" i="3"/>
  <c r="M66" i="3"/>
  <c r="L68" i="3"/>
  <c r="K68" i="3"/>
  <c r="G205" i="3"/>
  <c r="AZ205" i="3"/>
  <c r="K11" i="3"/>
  <c r="K19" i="3"/>
  <c r="K35" i="3"/>
  <c r="L56" i="3"/>
  <c r="K56" i="3"/>
  <c r="BA205" i="3"/>
  <c r="L64" i="3"/>
  <c r="K64" i="3"/>
  <c r="K72" i="3"/>
  <c r="K80" i="3"/>
  <c r="K88" i="3"/>
  <c r="K96" i="3"/>
  <c r="L121" i="3"/>
  <c r="K121" i="3"/>
  <c r="M131" i="3"/>
  <c r="L133" i="3"/>
  <c r="K133" i="3"/>
  <c r="M115" i="3"/>
  <c r="L117" i="3"/>
  <c r="K117" i="3"/>
  <c r="L108" i="3"/>
  <c r="K108" i="3"/>
  <c r="L129" i="3"/>
  <c r="K129" i="3"/>
  <c r="K76" i="3"/>
  <c r="K84" i="3"/>
  <c r="K92" i="3"/>
  <c r="K100" i="3"/>
  <c r="K109" i="3"/>
  <c r="L113" i="3"/>
  <c r="K113" i="3"/>
  <c r="L125" i="3"/>
  <c r="K125" i="3"/>
  <c r="L156" i="3"/>
  <c r="K156" i="3"/>
  <c r="K116" i="3"/>
  <c r="K124" i="3"/>
  <c r="K132" i="3"/>
  <c r="L187" i="3"/>
  <c r="K187" i="3"/>
  <c r="L147" i="3"/>
  <c r="K147" i="3"/>
  <c r="K148" i="3"/>
  <c r="L150" i="3"/>
  <c r="L184" i="3"/>
  <c r="K184" i="3"/>
  <c r="L139" i="3"/>
  <c r="K139" i="3"/>
  <c r="K155" i="3"/>
  <c r="K178" i="3"/>
  <c r="L178" i="3"/>
  <c r="L154" i="3"/>
  <c r="K154" i="3"/>
  <c r="L160" i="3"/>
  <c r="K160" i="3"/>
  <c r="K170" i="3"/>
  <c r="L170" i="3"/>
  <c r="L176" i="3"/>
  <c r="K176" i="3"/>
  <c r="M162" i="3"/>
  <c r="M186" i="3"/>
  <c r="L195" i="3"/>
  <c r="K195" i="3"/>
  <c r="L168" i="3"/>
  <c r="K168" i="3"/>
  <c r="M188" i="3"/>
  <c r="L202" i="3"/>
  <c r="K202" i="3"/>
  <c r="N12" i="5"/>
  <c r="W10" i="5"/>
  <c r="Q13" i="5"/>
  <c r="R13" i="5" s="1"/>
  <c r="V13" i="5" s="1"/>
  <c r="N13" i="5"/>
  <c r="W26" i="5"/>
  <c r="L194" i="3"/>
  <c r="K194" i="3"/>
  <c r="W6" i="4"/>
  <c r="W7" i="4"/>
  <c r="W8" i="4"/>
  <c r="W9" i="4"/>
  <c r="W10" i="4"/>
  <c r="W11" i="4"/>
  <c r="W12" i="4"/>
  <c r="W13" i="4"/>
  <c r="W14" i="4"/>
  <c r="W15" i="4"/>
  <c r="W16" i="4"/>
  <c r="W17" i="4"/>
  <c r="W18" i="4"/>
  <c r="W19" i="4"/>
  <c r="W20" i="4"/>
  <c r="W21" i="4"/>
  <c r="W22" i="4"/>
  <c r="W23" i="4"/>
  <c r="W24" i="4"/>
  <c r="W25" i="4"/>
  <c r="W26" i="4"/>
  <c r="W27" i="4"/>
  <c r="W28" i="4"/>
  <c r="W29" i="4"/>
  <c r="W30" i="4"/>
  <c r="W31" i="4"/>
  <c r="W32" i="4"/>
  <c r="W33" i="4"/>
  <c r="W34" i="4"/>
  <c r="W35" i="4"/>
  <c r="W36" i="4"/>
  <c r="W37" i="4"/>
  <c r="W38" i="4"/>
  <c r="W39" i="4"/>
  <c r="W40" i="4"/>
  <c r="W41" i="4"/>
  <c r="W42" i="4"/>
  <c r="W15" i="5"/>
  <c r="R5" i="5"/>
  <c r="V5" i="5" s="1"/>
  <c r="W23" i="5"/>
  <c r="W16" i="5"/>
  <c r="S34" i="6"/>
  <c r="N5" i="5"/>
  <c r="R21" i="5"/>
  <c r="V21" i="5" s="1"/>
  <c r="N33" i="5"/>
  <c r="Q39" i="5"/>
  <c r="R39" i="5" s="1"/>
  <c r="R12" i="5"/>
  <c r="V12" i="5" s="1"/>
  <c r="W14" i="5"/>
  <c r="Q21" i="5"/>
  <c r="W48" i="5"/>
  <c r="N49" i="5"/>
  <c r="S38" i="6"/>
  <c r="S42" i="6"/>
  <c r="S46" i="6"/>
  <c r="S50" i="6"/>
  <c r="S54" i="6"/>
  <c r="S58" i="6"/>
  <c r="S62" i="6"/>
  <c r="S66" i="6"/>
  <c r="S70" i="6"/>
  <c r="S74" i="6"/>
  <c r="R50" i="5"/>
  <c r="V50" i="5" s="1"/>
  <c r="W60" i="5"/>
  <c r="W69" i="5"/>
  <c r="W70" i="5"/>
  <c r="S10" i="6"/>
  <c r="N75" i="6"/>
  <c r="S37" i="6"/>
  <c r="S41" i="6"/>
  <c r="S45" i="6"/>
  <c r="S49" i="6"/>
  <c r="S53" i="6"/>
  <c r="S57" i="6"/>
  <c r="S61" i="6"/>
  <c r="S65" i="6"/>
  <c r="W43" i="4"/>
  <c r="R18" i="5"/>
  <c r="V18" i="5" s="1"/>
  <c r="N20" i="5"/>
  <c r="N23" i="5"/>
  <c r="R27" i="5"/>
  <c r="V27" i="5" s="1"/>
  <c r="N29" i="5"/>
  <c r="W34" i="5"/>
  <c r="N46" i="5"/>
  <c r="Q72" i="5"/>
  <c r="R72" i="5" s="1"/>
  <c r="V72" i="5" s="1"/>
  <c r="N9" i="5"/>
  <c r="W35" i="5"/>
  <c r="R53" i="5"/>
  <c r="V53" i="5" s="1"/>
  <c r="R65" i="5"/>
  <c r="V65" i="5" s="1"/>
  <c r="R20" i="5"/>
  <c r="V20" i="5" s="1"/>
  <c r="W28" i="5"/>
  <c r="W44" i="5"/>
  <c r="W46" i="5"/>
  <c r="W52" i="5"/>
  <c r="N56" i="5"/>
  <c r="Q56" i="5"/>
  <c r="R56" i="5" s="1"/>
  <c r="V56" i="5" s="1"/>
  <c r="W38" i="5"/>
  <c r="Q58" i="5"/>
  <c r="R58" i="5" s="1"/>
  <c r="V58" i="5" s="1"/>
  <c r="N58" i="5"/>
  <c r="N40" i="5"/>
  <c r="R71" i="5"/>
  <c r="S5" i="6"/>
  <c r="S8" i="6"/>
  <c r="W25" i="5"/>
  <c r="N26" i="5"/>
  <c r="R40" i="5"/>
  <c r="V40" i="5" s="1"/>
  <c r="W50" i="5"/>
  <c r="S13" i="6"/>
  <c r="S16" i="6"/>
  <c r="R55" i="5"/>
  <c r="V55" i="5" s="1"/>
  <c r="S24" i="6"/>
  <c r="R42" i="5"/>
  <c r="R49" i="5"/>
  <c r="V49" i="5" s="1"/>
  <c r="R74" i="5"/>
  <c r="V74" i="5" s="1"/>
  <c r="S7" i="6"/>
  <c r="R31" i="5"/>
  <c r="V31" i="5" s="1"/>
  <c r="N32" i="5"/>
  <c r="W40" i="5"/>
  <c r="R47" i="5"/>
  <c r="V47" i="5" s="1"/>
  <c r="R63" i="5"/>
  <c r="V63" i="5" s="1"/>
  <c r="S11" i="6"/>
  <c r="S35" i="6"/>
  <c r="S36" i="6"/>
  <c r="S39" i="6"/>
  <c r="S40" i="6"/>
  <c r="S43" i="6"/>
  <c r="S44" i="6"/>
  <c r="S47" i="6"/>
  <c r="S48" i="6"/>
  <c r="S51" i="6"/>
  <c r="S52" i="6"/>
  <c r="S55" i="6"/>
  <c r="S56" i="6"/>
  <c r="S59" i="6"/>
  <c r="S60" i="6"/>
  <c r="S63" i="6"/>
  <c r="S64" i="6"/>
  <c r="S67" i="6"/>
  <c r="S68" i="6"/>
  <c r="S71" i="6"/>
  <c r="S72" i="6"/>
  <c r="G75" i="6"/>
  <c r="B15" i="10" s="1"/>
  <c r="H55" i="8"/>
  <c r="F6" i="10" s="1"/>
  <c r="G6" i="10" s="1"/>
  <c r="S12" i="6"/>
  <c r="S20" i="6"/>
  <c r="O5" i="7"/>
  <c r="AZ180" i="2" l="1"/>
  <c r="AZ166" i="2"/>
  <c r="BA166" i="2" s="1"/>
  <c r="AZ161" i="2"/>
  <c r="BA161" i="2" s="1"/>
  <c r="AZ130" i="2"/>
  <c r="BA130" i="2" s="1"/>
  <c r="AZ36" i="2"/>
  <c r="BA36" i="2" s="1"/>
  <c r="AZ177" i="2"/>
  <c r="BA177" i="2" s="1"/>
  <c r="AZ22" i="2"/>
  <c r="BA22" i="2" s="1"/>
  <c r="AZ27" i="2"/>
  <c r="BA27" i="2" s="1"/>
  <c r="AZ199" i="2"/>
  <c r="BA199" i="2" s="1"/>
  <c r="AZ169" i="2"/>
  <c r="BA169" i="2" s="1"/>
  <c r="AZ153" i="2"/>
  <c r="BA153" i="2" s="1"/>
  <c r="AZ197" i="2"/>
  <c r="BA197" i="2" s="1"/>
  <c r="BB115" i="2"/>
  <c r="AZ78" i="2"/>
  <c r="BA78" i="2" s="1"/>
  <c r="AZ87" i="2"/>
  <c r="BA87" i="2" s="1"/>
  <c r="AZ82" i="2"/>
  <c r="BA82" i="2" s="1"/>
  <c r="AZ45" i="2"/>
  <c r="BA45" i="2" s="1"/>
  <c r="AZ74" i="2"/>
  <c r="BA74" i="2" s="1"/>
  <c r="AZ11" i="2"/>
  <c r="BA11" i="2" s="1"/>
  <c r="AZ189" i="2"/>
  <c r="BA189" i="2" s="1"/>
  <c r="AZ113" i="2"/>
  <c r="BA113" i="2" s="1"/>
  <c r="BB57" i="2"/>
  <c r="BC57" i="2" s="1"/>
  <c r="AZ147" i="2"/>
  <c r="BA147" i="2" s="1"/>
  <c r="AZ20" i="2"/>
  <c r="BA20" i="2" s="1"/>
  <c r="AZ66" i="2"/>
  <c r="BA66" i="2" s="1"/>
  <c r="BB47" i="2"/>
  <c r="BE47" i="2" s="1"/>
  <c r="AZ176" i="2"/>
  <c r="BA176" i="2" s="1"/>
  <c r="AZ95" i="2"/>
  <c r="BA95" i="2" s="1"/>
  <c r="AZ191" i="2"/>
  <c r="BA191" i="2" s="1"/>
  <c r="AZ29" i="2"/>
  <c r="BA29" i="2" s="1"/>
  <c r="AZ63" i="2"/>
  <c r="BA63" i="2" s="1"/>
  <c r="AZ123" i="2"/>
  <c r="BA123" i="2" s="1"/>
  <c r="BC126" i="2"/>
  <c r="BE126" i="2"/>
  <c r="V7" i="5"/>
  <c r="W7" i="5"/>
  <c r="AZ128" i="2"/>
  <c r="BA128" i="2" s="1"/>
  <c r="AZ80" i="2"/>
  <c r="BA80" i="2" s="1"/>
  <c r="AZ158" i="2"/>
  <c r="BA158" i="2" s="1"/>
  <c r="AZ58" i="2"/>
  <c r="BA58" i="2" s="1"/>
  <c r="BB31" i="2"/>
  <c r="BC31" i="2" s="1"/>
  <c r="V54" i="5"/>
  <c r="AZ150" i="2"/>
  <c r="BA150" i="2" s="1"/>
  <c r="BB150" i="2" s="1"/>
  <c r="AZ14" i="2"/>
  <c r="BA14" i="2" s="1"/>
  <c r="AZ173" i="2"/>
  <c r="BA173" i="2" s="1"/>
  <c r="AZ170" i="2"/>
  <c r="BA170" i="2" s="1"/>
  <c r="AZ97" i="2"/>
  <c r="BA97" i="2" s="1"/>
  <c r="AZ79" i="2"/>
  <c r="BA79" i="2" s="1"/>
  <c r="W43" i="5"/>
  <c r="W13" i="5"/>
  <c r="S27" i="6"/>
  <c r="S69" i="6"/>
  <c r="AZ175" i="2"/>
  <c r="BA175" i="2" s="1"/>
  <c r="AZ182" i="2"/>
  <c r="BA182" i="2" s="1"/>
  <c r="AZ107" i="2"/>
  <c r="BA107" i="2" s="1"/>
  <c r="AZ146" i="2"/>
  <c r="BA146" i="2" s="1"/>
  <c r="AZ62" i="2"/>
  <c r="BA62" i="2" s="1"/>
  <c r="AZ51" i="2"/>
  <c r="BA51" i="2" s="1"/>
  <c r="P75" i="5"/>
  <c r="V73" i="5"/>
  <c r="W73" i="5"/>
  <c r="V61" i="5"/>
  <c r="W61" i="5"/>
  <c r="V37" i="5"/>
  <c r="W37" i="5"/>
  <c r="V57" i="5"/>
  <c r="W57" i="5"/>
  <c r="AZ129" i="2"/>
  <c r="BA129" i="2" s="1"/>
  <c r="AZ135" i="2"/>
  <c r="BA135" i="2" s="1"/>
  <c r="AZ37" i="2"/>
  <c r="BA37" i="2" s="1"/>
  <c r="AZ139" i="2"/>
  <c r="BA139" i="2" s="1"/>
  <c r="AZ110" i="2"/>
  <c r="AI134" i="2"/>
  <c r="AZ134" i="2"/>
  <c r="AZ165" i="2"/>
  <c r="BA165" i="2" s="1"/>
  <c r="AZ46" i="2"/>
  <c r="BB59" i="2"/>
  <c r="BE59" i="2" s="1"/>
  <c r="W45" i="5"/>
  <c r="AI5" i="2"/>
  <c r="AZ125" i="2"/>
  <c r="BA125" i="2" s="1"/>
  <c r="AZ77" i="2"/>
  <c r="BA77" i="2" s="1"/>
  <c r="AZ10" i="2"/>
  <c r="BA10" i="2" s="1"/>
  <c r="AZ102" i="2"/>
  <c r="BA102" i="2" s="1"/>
  <c r="AI142" i="2"/>
  <c r="AZ142" i="2"/>
  <c r="AZ151" i="2"/>
  <c r="BA151" i="2" s="1"/>
  <c r="AI119" i="2"/>
  <c r="AZ119" i="2"/>
  <c r="AZ43" i="2"/>
  <c r="BA43" i="2" s="1"/>
  <c r="AZ90" i="2"/>
  <c r="BA90" i="2" s="1"/>
  <c r="AZ194" i="2"/>
  <c r="AZ30" i="2"/>
  <c r="BA30" i="2" s="1"/>
  <c r="BB61" i="2"/>
  <c r="BE61" i="2" s="1"/>
  <c r="AI162" i="2"/>
  <c r="AZ162" i="2"/>
  <c r="AI131" i="2"/>
  <c r="AZ131" i="2"/>
  <c r="F15" i="10"/>
  <c r="G15" i="10" s="1"/>
  <c r="E15" i="10"/>
  <c r="BA180" i="2"/>
  <c r="BB180" i="2" s="1"/>
  <c r="W19" i="5"/>
  <c r="N75" i="5"/>
  <c r="E14" i="10" s="1"/>
  <c r="AI186" i="2"/>
  <c r="AZ186" i="2"/>
  <c r="AI75" i="2"/>
  <c r="AZ75" i="2"/>
  <c r="AZ21" i="2"/>
  <c r="BA21" i="2" s="1"/>
  <c r="AI67" i="2"/>
  <c r="AZ67" i="2"/>
  <c r="BA196" i="2"/>
  <c r="BB196" i="2" s="1"/>
  <c r="AI86" i="2"/>
  <c r="AZ86" i="2"/>
  <c r="AI190" i="2"/>
  <c r="AZ190" i="2"/>
  <c r="AI155" i="2"/>
  <c r="AZ155" i="2"/>
  <c r="W41" i="5"/>
  <c r="AI94" i="2"/>
  <c r="AZ94" i="2"/>
  <c r="AI159" i="2"/>
  <c r="AZ159" i="2"/>
  <c r="AI18" i="2"/>
  <c r="AZ18" i="2"/>
  <c r="V51" i="5"/>
  <c r="W51" i="5"/>
  <c r="AI106" i="2"/>
  <c r="AZ106" i="2"/>
  <c r="AI91" i="2"/>
  <c r="AZ91" i="2"/>
  <c r="AI54" i="2"/>
  <c r="AZ54" i="2"/>
  <c r="AI83" i="2"/>
  <c r="AZ83" i="2"/>
  <c r="AI50" i="2"/>
  <c r="AZ50" i="2"/>
  <c r="W53" i="5"/>
  <c r="AI122" i="2"/>
  <c r="AZ122" i="2"/>
  <c r="AI99" i="2"/>
  <c r="AZ99" i="2"/>
  <c r="AI42" i="2"/>
  <c r="AZ42" i="2"/>
  <c r="AI38" i="2"/>
  <c r="AZ38" i="2"/>
  <c r="AI34" i="2"/>
  <c r="AZ34" i="2"/>
  <c r="W11" i="5"/>
  <c r="Q75" i="5"/>
  <c r="W12" i="5"/>
  <c r="S14" i="6"/>
  <c r="BA188" i="2"/>
  <c r="BB188" i="2" s="1"/>
  <c r="AZ85" i="2"/>
  <c r="BA85" i="2" s="1"/>
  <c r="AZ35" i="2"/>
  <c r="BA35" i="2" s="1"/>
  <c r="AZ138" i="2"/>
  <c r="BA138" i="2" s="1"/>
  <c r="AZ118" i="2"/>
  <c r="AZ178" i="2"/>
  <c r="BA178" i="2" s="1"/>
  <c r="AI103" i="2"/>
  <c r="AZ103" i="2"/>
  <c r="AI26" i="2"/>
  <c r="AZ26" i="2"/>
  <c r="AI13" i="2"/>
  <c r="AZ13" i="2"/>
  <c r="AZ70" i="2"/>
  <c r="BA70" i="2" s="1"/>
  <c r="W55" i="5"/>
  <c r="W74" i="5"/>
  <c r="W71" i="5"/>
  <c r="V71" i="5"/>
  <c r="W39" i="5"/>
  <c r="V39" i="5"/>
  <c r="W42" i="5"/>
  <c r="V42" i="5"/>
  <c r="R44" i="4"/>
  <c r="E13" i="10" s="1"/>
  <c r="V5" i="4"/>
  <c r="BE114" i="2"/>
  <c r="BE15" i="2"/>
  <c r="M152" i="3"/>
  <c r="BL38" i="3"/>
  <c r="M87" i="3"/>
  <c r="M185" i="3"/>
  <c r="M135" i="3"/>
  <c r="BL42" i="3"/>
  <c r="M18" i="3"/>
  <c r="M9" i="3"/>
  <c r="M99" i="3"/>
  <c r="M126" i="3"/>
  <c r="M158" i="3"/>
  <c r="M48" i="3"/>
  <c r="M201" i="3"/>
  <c r="M171" i="3"/>
  <c r="M102" i="3"/>
  <c r="M100" i="3"/>
  <c r="BL64" i="3"/>
  <c r="M52" i="3"/>
  <c r="M40" i="3"/>
  <c r="M161" i="3"/>
  <c r="M119" i="3"/>
  <c r="M78" i="3"/>
  <c r="BL50" i="3"/>
  <c r="BL77" i="3"/>
  <c r="BL165" i="3"/>
  <c r="M146" i="3"/>
  <c r="M120" i="3"/>
  <c r="M15" i="3"/>
  <c r="M192" i="3"/>
  <c r="BL172" i="3"/>
  <c r="M166" i="3"/>
  <c r="M27" i="3"/>
  <c r="BL101" i="3"/>
  <c r="M62" i="3"/>
  <c r="BL193" i="3"/>
  <c r="BL56" i="3"/>
  <c r="M44" i="3"/>
  <c r="M32" i="3"/>
  <c r="M69" i="3"/>
  <c r="M196" i="3"/>
  <c r="M59" i="3"/>
  <c r="M79" i="3"/>
  <c r="M25" i="3"/>
  <c r="M127" i="3"/>
  <c r="BL107" i="3"/>
  <c r="BL204" i="3"/>
  <c r="BL183" i="3"/>
  <c r="M33" i="3"/>
  <c r="M174" i="3"/>
  <c r="M179" i="3"/>
  <c r="BL49" i="3"/>
  <c r="BL197" i="3"/>
  <c r="M92" i="3"/>
  <c r="BL194" i="3"/>
  <c r="BL202" i="3"/>
  <c r="BL168" i="3"/>
  <c r="BL170" i="3"/>
  <c r="M155" i="3"/>
  <c r="M84" i="3"/>
  <c r="BL117" i="3"/>
  <c r="M36" i="3"/>
  <c r="M24" i="3"/>
  <c r="M190" i="3"/>
  <c r="M177" i="3"/>
  <c r="M111" i="3"/>
  <c r="BL181" i="3"/>
  <c r="BL164" i="3"/>
  <c r="M43" i="3"/>
  <c r="M31" i="3"/>
  <c r="M10" i="3"/>
  <c r="M86" i="3"/>
  <c r="M81" i="3"/>
  <c r="M17" i="3"/>
  <c r="M150" i="3"/>
  <c r="BL121" i="3"/>
  <c r="BL160" i="3"/>
  <c r="M139" i="3"/>
  <c r="M148" i="3"/>
  <c r="M132" i="3"/>
  <c r="BL113" i="3"/>
  <c r="M76" i="3"/>
  <c r="M35" i="3"/>
  <c r="M28" i="3"/>
  <c r="M16" i="3"/>
  <c r="M57" i="3"/>
  <c r="M137" i="3"/>
  <c r="M74" i="3"/>
  <c r="M169" i="3"/>
  <c r="M95" i="3"/>
  <c r="M65" i="3"/>
  <c r="M110" i="3"/>
  <c r="BL180" i="3"/>
  <c r="M63" i="3"/>
  <c r="M203" i="3"/>
  <c r="BL104" i="3"/>
  <c r="M29" i="3"/>
  <c r="M30" i="3"/>
  <c r="BL7" i="3"/>
  <c r="M198" i="3"/>
  <c r="M175" i="3"/>
  <c r="M51" i="3"/>
  <c r="BL144" i="3"/>
  <c r="BL125" i="3"/>
  <c r="M72" i="3"/>
  <c r="BL178" i="3"/>
  <c r="BL147" i="3"/>
  <c r="M124" i="3"/>
  <c r="BL129" i="3"/>
  <c r="M96" i="3"/>
  <c r="M19" i="3"/>
  <c r="BL68" i="3"/>
  <c r="M20" i="3"/>
  <c r="BL60" i="3"/>
  <c r="M8" i="3"/>
  <c r="M46" i="3"/>
  <c r="M55" i="3"/>
  <c r="M136" i="3"/>
  <c r="M67" i="3"/>
  <c r="BL173" i="3"/>
  <c r="BL141" i="3"/>
  <c r="BL34" i="3"/>
  <c r="BL163" i="3"/>
  <c r="BL37" i="3"/>
  <c r="M106" i="3"/>
  <c r="M75" i="3"/>
  <c r="M23" i="3"/>
  <c r="M182" i="3"/>
  <c r="M157" i="3"/>
  <c r="M41" i="3"/>
  <c r="M143" i="3"/>
  <c r="BL154" i="3"/>
  <c r="M116" i="3"/>
  <c r="M109" i="3"/>
  <c r="M88" i="3"/>
  <c r="M11" i="3"/>
  <c r="M12" i="3"/>
  <c r="M122" i="3"/>
  <c r="M45" i="3"/>
  <c r="M105" i="3"/>
  <c r="M54" i="3"/>
  <c r="M112" i="3"/>
  <c r="M90" i="3"/>
  <c r="BL89" i="3"/>
  <c r="M159" i="3"/>
  <c r="M71" i="3"/>
  <c r="M22" i="3"/>
  <c r="M39" i="3"/>
  <c r="M140" i="3"/>
  <c r="BL195" i="3"/>
  <c r="BL176" i="3"/>
  <c r="BL184" i="3"/>
  <c r="BL156" i="3"/>
  <c r="BL108" i="3"/>
  <c r="BL133" i="3"/>
  <c r="M80" i="3"/>
  <c r="M6" i="3"/>
  <c r="M85" i="3"/>
  <c r="M53" i="3"/>
  <c r="M118" i="3"/>
  <c r="BL134" i="3"/>
  <c r="BL151" i="3"/>
  <c r="M61" i="3"/>
  <c r="M21" i="3"/>
  <c r="M103" i="3"/>
  <c r="M189" i="3"/>
  <c r="BL47" i="3"/>
  <c r="M5" i="3"/>
  <c r="BC154" i="2"/>
  <c r="BE154" i="2"/>
  <c r="BC179" i="2"/>
  <c r="BE179" i="2"/>
  <c r="BC111" i="2"/>
  <c r="BE111" i="2"/>
  <c r="BC73" i="2"/>
  <c r="BE73" i="2"/>
  <c r="BE115" i="2"/>
  <c r="BC115" i="2"/>
  <c r="BB40" i="2"/>
  <c r="BB9" i="2"/>
  <c r="BB148" i="2"/>
  <c r="BC148" i="2" s="1"/>
  <c r="BB124" i="2"/>
  <c r="BB100" i="2"/>
  <c r="BB28" i="2"/>
  <c r="BC28" i="2" s="1"/>
  <c r="BB133" i="2"/>
  <c r="BB101" i="2"/>
  <c r="BC101" i="2" s="1"/>
  <c r="BB65" i="2"/>
  <c r="BC65" i="2" s="1"/>
  <c r="BB164" i="2"/>
  <c r="BC164" i="2" s="1"/>
  <c r="BB184" i="2"/>
  <c r="BB82" i="2"/>
  <c r="BB171" i="2"/>
  <c r="BB199" i="2"/>
  <c r="BC199" i="2" s="1"/>
  <c r="BB144" i="2"/>
  <c r="BB76" i="2"/>
  <c r="BC76" i="2" s="1"/>
  <c r="BB25" i="2"/>
  <c r="BC25" i="2" s="1"/>
  <c r="BB160" i="2"/>
  <c r="BB157" i="2"/>
  <c r="BB161" i="2"/>
  <c r="BB130" i="2"/>
  <c r="BB202" i="2"/>
  <c r="BE202" i="2" s="1"/>
  <c r="BB140" i="2"/>
  <c r="BB120" i="2"/>
  <c r="BC120" i="2" s="1"/>
  <c r="BB96" i="2"/>
  <c r="BB24" i="2"/>
  <c r="BC24" i="2" s="1"/>
  <c r="BB52" i="2"/>
  <c r="BB93" i="2"/>
  <c r="BB16" i="2"/>
  <c r="BB44" i="2"/>
  <c r="BB181" i="2"/>
  <c r="BE181" i="2" s="1"/>
  <c r="BB8" i="2"/>
  <c r="BB7" i="2"/>
  <c r="BB127" i="2"/>
  <c r="BC127" i="2" s="1"/>
  <c r="BB143" i="2"/>
  <c r="BB193" i="2"/>
  <c r="BC193" i="2" s="1"/>
  <c r="BB185" i="2"/>
  <c r="BC185" i="2" s="1"/>
  <c r="BB116" i="2"/>
  <c r="BC116" i="2" s="1"/>
  <c r="BB203" i="2"/>
  <c r="BB121" i="2"/>
  <c r="BE121" i="2" s="1"/>
  <c r="BB89" i="2"/>
  <c r="BB41" i="2"/>
  <c r="BE41" i="2" s="1"/>
  <c r="BB175" i="2"/>
  <c r="BB177" i="2"/>
  <c r="BE177" i="2" s="1"/>
  <c r="BB201" i="2"/>
  <c r="BB78" i="2"/>
  <c r="BE78" i="2" s="1"/>
  <c r="BB174" i="2"/>
  <c r="BC174" i="2" s="1"/>
  <c r="BB56" i="2"/>
  <c r="BC56" i="2" s="1"/>
  <c r="BB168" i="2"/>
  <c r="BC168" i="2" s="1"/>
  <c r="BB136" i="2"/>
  <c r="BC136" i="2" s="1"/>
  <c r="BB72" i="2"/>
  <c r="BC72" i="2" s="1"/>
  <c r="BB17" i="2"/>
  <c r="BB200" i="2"/>
  <c r="BB149" i="2"/>
  <c r="BE149" i="2" s="1"/>
  <c r="BB117" i="2"/>
  <c r="BB35" i="2"/>
  <c r="BB138" i="2"/>
  <c r="BB98" i="2"/>
  <c r="BB66" i="2"/>
  <c r="BB187" i="2"/>
  <c r="BB45" i="2"/>
  <c r="BC45" i="2" s="1"/>
  <c r="BB167" i="2"/>
  <c r="BE167" i="2" s="1"/>
  <c r="BB176" i="2"/>
  <c r="BC176" i="2" s="1"/>
  <c r="BB92" i="2"/>
  <c r="BC92" i="2" s="1"/>
  <c r="BB71" i="2"/>
  <c r="BB49" i="2"/>
  <c r="BE49" i="2" s="1"/>
  <c r="BB60" i="2"/>
  <c r="BB156" i="2"/>
  <c r="BC156" i="2" s="1"/>
  <c r="BB132" i="2"/>
  <c r="BC132" i="2" s="1"/>
  <c r="BB112" i="2"/>
  <c r="BC112" i="2" s="1"/>
  <c r="BB88" i="2"/>
  <c r="BB68" i="2"/>
  <c r="BB145" i="2"/>
  <c r="BB81" i="2"/>
  <c r="BB32" i="2"/>
  <c r="BB165" i="2"/>
  <c r="BC165" i="2" s="1"/>
  <c r="BB36" i="2"/>
  <c r="BB108" i="2"/>
  <c r="BC108" i="2" s="1"/>
  <c r="BB84" i="2"/>
  <c r="BE84" i="2" s="1"/>
  <c r="BB64" i="2"/>
  <c r="BE64" i="2" s="1"/>
  <c r="BB183" i="2"/>
  <c r="BC183" i="2" s="1"/>
  <c r="BB141" i="2"/>
  <c r="BC141" i="2" s="1"/>
  <c r="BB109" i="2"/>
  <c r="BB192" i="2"/>
  <c r="BC192" i="2" s="1"/>
  <c r="BB19" i="2"/>
  <c r="BB48" i="2"/>
  <c r="BB55" i="2"/>
  <c r="BB163" i="2"/>
  <c r="BC163" i="2" s="1"/>
  <c r="BB90" i="2"/>
  <c r="BC90" i="2" s="1"/>
  <c r="BB58" i="2"/>
  <c r="BB6" i="2"/>
  <c r="BC6" i="2" s="1"/>
  <c r="BB33" i="2"/>
  <c r="BB12" i="2"/>
  <c r="BE12" i="2" s="1"/>
  <c r="BB152" i="2"/>
  <c r="BC152" i="2" s="1"/>
  <c r="BB128" i="2"/>
  <c r="BC128" i="2" s="1"/>
  <c r="BB104" i="2"/>
  <c r="BB53" i="2"/>
  <c r="BB137" i="2"/>
  <c r="BE137" i="2" s="1"/>
  <c r="BB105" i="2"/>
  <c r="BB69" i="2"/>
  <c r="BB172" i="2"/>
  <c r="BB204" i="2"/>
  <c r="BC204" i="2" s="1"/>
  <c r="BB39" i="2"/>
  <c r="BC39" i="2" s="1"/>
  <c r="BB166" i="2"/>
  <c r="BE166" i="2" s="1"/>
  <c r="BB195" i="2"/>
  <c r="BB198" i="2"/>
  <c r="BE198" i="2" s="1"/>
  <c r="BB23" i="2"/>
  <c r="BE23" i="2" s="1"/>
  <c r="AE205" i="2"/>
  <c r="BE174" i="2"/>
  <c r="AG205" i="2"/>
  <c r="BE56" i="2"/>
  <c r="BE133" i="2"/>
  <c r="BC133" i="2"/>
  <c r="BE101" i="2"/>
  <c r="BE152" i="2"/>
  <c r="W6" i="5"/>
  <c r="W5" i="4"/>
  <c r="W44" i="4" s="1"/>
  <c r="AZ5" i="2"/>
  <c r="BA5" i="2" s="1"/>
  <c r="AW205" i="3"/>
  <c r="S19" i="6"/>
  <c r="S75" i="6" s="1"/>
  <c r="S21" i="6"/>
  <c r="S30" i="6"/>
  <c r="S73" i="6"/>
  <c r="S28" i="6"/>
  <c r="M68" i="3"/>
  <c r="M113" i="3"/>
  <c r="M154" i="3"/>
  <c r="M134" i="3"/>
  <c r="M37" i="3"/>
  <c r="M160" i="3"/>
  <c r="M133" i="3"/>
  <c r="M181" i="3"/>
  <c r="M104" i="3"/>
  <c r="M202" i="3"/>
  <c r="M173" i="3"/>
  <c r="M141" i="3"/>
  <c r="M34" i="3"/>
  <c r="M151" i="3"/>
  <c r="M38" i="3"/>
  <c r="M183" i="3"/>
  <c r="M50" i="3"/>
  <c r="M194" i="3"/>
  <c r="M125" i="3"/>
  <c r="M77" i="3"/>
  <c r="M89" i="3"/>
  <c r="M129" i="3"/>
  <c r="L205" i="3"/>
  <c r="C4" i="10" s="1"/>
  <c r="M107" i="3"/>
  <c r="M147" i="3"/>
  <c r="M156" i="3"/>
  <c r="M117" i="3"/>
  <c r="M121" i="3"/>
  <c r="M164" i="3"/>
  <c r="M94" i="3"/>
  <c r="M163" i="3"/>
  <c r="M165" i="3"/>
  <c r="W5" i="5"/>
  <c r="AH205" i="2"/>
  <c r="W56" i="5"/>
  <c r="W58" i="5"/>
  <c r="W72" i="5"/>
  <c r="M170" i="3"/>
  <c r="L6" i="7"/>
  <c r="E16" i="10" s="1"/>
  <c r="M195" i="3"/>
  <c r="K205" i="3"/>
  <c r="C3" i="10" s="1"/>
  <c r="W49" i="5"/>
  <c r="AQ205" i="2"/>
  <c r="W18" i="5"/>
  <c r="M168" i="3"/>
  <c r="M187" i="3"/>
  <c r="M108" i="3"/>
  <c r="M56" i="3"/>
  <c r="M60" i="3"/>
  <c r="W20" i="5"/>
  <c r="W47" i="5"/>
  <c r="W31" i="5"/>
  <c r="W65" i="5"/>
  <c r="W21" i="5"/>
  <c r="W63" i="5"/>
  <c r="R75" i="5"/>
  <c r="F14" i="10" s="1"/>
  <c r="G14" i="10" s="1"/>
  <c r="M178" i="3"/>
  <c r="W27" i="5"/>
  <c r="P5" i="7"/>
  <c r="P6" i="7" s="1"/>
  <c r="M176" i="3"/>
  <c r="M184" i="3"/>
  <c r="M64" i="3"/>
  <c r="AV205" i="2"/>
  <c r="BB20" i="2" l="1"/>
  <c r="BC20" i="2" s="1"/>
  <c r="BE76" i="2"/>
  <c r="BB113" i="2"/>
  <c r="BB27" i="2"/>
  <c r="BC27" i="2" s="1"/>
  <c r="BB147" i="2"/>
  <c r="BC147" i="2" s="1"/>
  <c r="BB153" i="2"/>
  <c r="BC153" i="2" s="1"/>
  <c r="BB178" i="2"/>
  <c r="BC178" i="2" s="1"/>
  <c r="BB22" i="2"/>
  <c r="BE22" i="2" s="1"/>
  <c r="BC49" i="2"/>
  <c r="BB97" i="2"/>
  <c r="BE97" i="2" s="1"/>
  <c r="BB21" i="2"/>
  <c r="BC21" i="2" s="1"/>
  <c r="BB79" i="2"/>
  <c r="BE79" i="2" s="1"/>
  <c r="BB139" i="2"/>
  <c r="BE139" i="2" s="1"/>
  <c r="BE57" i="2"/>
  <c r="BB197" i="2"/>
  <c r="BB29" i="2"/>
  <c r="BC29" i="2" s="1"/>
  <c r="BC181" i="2"/>
  <c r="BB102" i="2"/>
  <c r="BE116" i="2"/>
  <c r="BB169" i="2"/>
  <c r="BE196" i="2"/>
  <c r="BC196" i="2"/>
  <c r="BB170" i="2"/>
  <c r="BC170" i="2" s="1"/>
  <c r="BE185" i="2"/>
  <c r="BB10" i="2"/>
  <c r="BE120" i="2"/>
  <c r="BB173" i="2"/>
  <c r="BC173" i="2" s="1"/>
  <c r="BC59" i="2"/>
  <c r="BE25" i="2"/>
  <c r="BB63" i="2"/>
  <c r="BE63" i="2" s="1"/>
  <c r="BB62" i="2"/>
  <c r="BE62" i="2" s="1"/>
  <c r="BB51" i="2"/>
  <c r="BC51" i="2" s="1"/>
  <c r="BE29" i="2"/>
  <c r="BB77" i="2"/>
  <c r="BB182" i="2"/>
  <c r="BB107" i="2"/>
  <c r="BB11" i="2"/>
  <c r="BC11" i="2" s="1"/>
  <c r="BE192" i="2"/>
  <c r="BB158" i="2"/>
  <c r="BC158" i="2" s="1"/>
  <c r="BB151" i="2"/>
  <c r="BC151" i="2" s="1"/>
  <c r="BB135" i="2"/>
  <c r="BC135" i="2" s="1"/>
  <c r="BB191" i="2"/>
  <c r="BC191" i="2" s="1"/>
  <c r="BB43" i="2"/>
  <c r="BE43" i="2" s="1"/>
  <c r="BC47" i="2"/>
  <c r="BB37" i="2"/>
  <c r="BE37" i="2" s="1"/>
  <c r="BB189" i="2"/>
  <c r="BE189" i="2" s="1"/>
  <c r="AI205" i="2"/>
  <c r="E11" i="10" s="1"/>
  <c r="BB74" i="2"/>
  <c r="BE31" i="2"/>
  <c r="BE65" i="2"/>
  <c r="BB95" i="2"/>
  <c r="BE95" i="2" s="1"/>
  <c r="BC61" i="2"/>
  <c r="BC121" i="2"/>
  <c r="BB87" i="2"/>
  <c r="BE87" i="2" s="1"/>
  <c r="BE148" i="2"/>
  <c r="BB85" i="2"/>
  <c r="BE85" i="2" s="1"/>
  <c r="BB70" i="2"/>
  <c r="BC70" i="2" s="1"/>
  <c r="BB123" i="2"/>
  <c r="BE123" i="2" s="1"/>
  <c r="BB80" i="2"/>
  <c r="BC80" i="2" s="1"/>
  <c r="BC150" i="2"/>
  <c r="BE150" i="2"/>
  <c r="BE141" i="2"/>
  <c r="BB129" i="2"/>
  <c r="BC149" i="2"/>
  <c r="BB14" i="2"/>
  <c r="BE14" i="2" s="1"/>
  <c r="BB146" i="2"/>
  <c r="BC146" i="2" s="1"/>
  <c r="BB125" i="2"/>
  <c r="BC125" i="2" s="1"/>
  <c r="BB30" i="2"/>
  <c r="BC30" i="2" s="1"/>
  <c r="BE28" i="2"/>
  <c r="BE20" i="2"/>
  <c r="BE45" i="2"/>
  <c r="BC166" i="2"/>
  <c r="BC188" i="2"/>
  <c r="BE188" i="2"/>
  <c r="BE180" i="2"/>
  <c r="BC180" i="2"/>
  <c r="BC41" i="2"/>
  <c r="BC177" i="2"/>
  <c r="BE127" i="2"/>
  <c r="BA122" i="2"/>
  <c r="BB122" i="2" s="1"/>
  <c r="BA155" i="2"/>
  <c r="BB155" i="2" s="1"/>
  <c r="BE136" i="2"/>
  <c r="BE72" i="2"/>
  <c r="BC198" i="2"/>
  <c r="BA26" i="2"/>
  <c r="BB26" i="2" s="1"/>
  <c r="BA186" i="2"/>
  <c r="BB186" i="2" s="1"/>
  <c r="BE108" i="2"/>
  <c r="BA190" i="2"/>
  <c r="BB190" i="2" s="1"/>
  <c r="BA103" i="2"/>
  <c r="BB103" i="2" s="1"/>
  <c r="BA50" i="2"/>
  <c r="BB50" i="2" s="1"/>
  <c r="BA18" i="2"/>
  <c r="BB18" i="2" s="1"/>
  <c r="BA194" i="2"/>
  <c r="BB194" i="2" s="1"/>
  <c r="BA34" i="2"/>
  <c r="BB34" i="2" s="1"/>
  <c r="BA86" i="2"/>
  <c r="BB86" i="2" s="1"/>
  <c r="BA83" i="2"/>
  <c r="BB83" i="2" s="1"/>
  <c r="BA159" i="2"/>
  <c r="BB159" i="2" s="1"/>
  <c r="BA118" i="2"/>
  <c r="BB118" i="2" s="1"/>
  <c r="BA38" i="2"/>
  <c r="BB38" i="2" s="1"/>
  <c r="BA119" i="2"/>
  <c r="BB119" i="2" s="1"/>
  <c r="BA46" i="2"/>
  <c r="BB46" i="2" s="1"/>
  <c r="BA54" i="2"/>
  <c r="BB54" i="2" s="1"/>
  <c r="BA94" i="2"/>
  <c r="BB94" i="2" s="1"/>
  <c r="BA42" i="2"/>
  <c r="BB42" i="2" s="1"/>
  <c r="BA67" i="2"/>
  <c r="BB67" i="2"/>
  <c r="BA134" i="2"/>
  <c r="BB134" i="2" s="1"/>
  <c r="BA91" i="2"/>
  <c r="BB91" i="2" s="1"/>
  <c r="BA131" i="2"/>
  <c r="BB131" i="2" s="1"/>
  <c r="BA142" i="2"/>
  <c r="BB142" i="2" s="1"/>
  <c r="BA99" i="2"/>
  <c r="BB99" i="2" s="1"/>
  <c r="BA110" i="2"/>
  <c r="BB110" i="2" s="1"/>
  <c r="BE158" i="2"/>
  <c r="BC139" i="2"/>
  <c r="BA13" i="2"/>
  <c r="BB13" i="2" s="1"/>
  <c r="BA106" i="2"/>
  <c r="BB106" i="2" s="1"/>
  <c r="BA75" i="2"/>
  <c r="BB75" i="2" s="1"/>
  <c r="BA162" i="2"/>
  <c r="BB162" i="2" s="1"/>
  <c r="F13" i="10"/>
  <c r="G13" i="10" s="1"/>
  <c r="BH91" i="3"/>
  <c r="BM91" i="3"/>
  <c r="BN91" i="3" s="1"/>
  <c r="BH175" i="3"/>
  <c r="BM175" i="3"/>
  <c r="BN175" i="3" s="1"/>
  <c r="BH199" i="3"/>
  <c r="BM199" i="3"/>
  <c r="BN199" i="3" s="1"/>
  <c r="BH87" i="3"/>
  <c r="BM87" i="3"/>
  <c r="BN87" i="3" s="1"/>
  <c r="BH75" i="3"/>
  <c r="BM75" i="3"/>
  <c r="BN75" i="3" s="1"/>
  <c r="BH73" i="3"/>
  <c r="BM73" i="3"/>
  <c r="BN73" i="3" s="1"/>
  <c r="BH22" i="3"/>
  <c r="BM22" i="3"/>
  <c r="BN22" i="3" s="1"/>
  <c r="BH145" i="3"/>
  <c r="BM145" i="3"/>
  <c r="BN145" i="3" s="1"/>
  <c r="BH188" i="3"/>
  <c r="BM188" i="3"/>
  <c r="BN188" i="3" s="1"/>
  <c r="BH115" i="3"/>
  <c r="BM115" i="3"/>
  <c r="BN115" i="3" s="1"/>
  <c r="BH13" i="3"/>
  <c r="BM13" i="3"/>
  <c r="BN13" i="3" s="1"/>
  <c r="BH97" i="3"/>
  <c r="BM97" i="3"/>
  <c r="BN97" i="3" s="1"/>
  <c r="BH149" i="3"/>
  <c r="BM149" i="3"/>
  <c r="BN149" i="3" s="1"/>
  <c r="BH98" i="3"/>
  <c r="BM98" i="3"/>
  <c r="BN98" i="3" s="1"/>
  <c r="BH142" i="3"/>
  <c r="BM142" i="3"/>
  <c r="BN142" i="3" s="1"/>
  <c r="BH131" i="3"/>
  <c r="BM131" i="3"/>
  <c r="BN131" i="3" s="1"/>
  <c r="BH150" i="3"/>
  <c r="BM150" i="3"/>
  <c r="BN150" i="3" s="1"/>
  <c r="BH93" i="3"/>
  <c r="BM93" i="3"/>
  <c r="BN93" i="3" s="1"/>
  <c r="BH83" i="3"/>
  <c r="BM83" i="3"/>
  <c r="BN83" i="3" s="1"/>
  <c r="BH167" i="3"/>
  <c r="BM167" i="3"/>
  <c r="BN167" i="3" s="1"/>
  <c r="BH54" i="3"/>
  <c r="BM54" i="3"/>
  <c r="BN54" i="3" s="1"/>
  <c r="BH128" i="3"/>
  <c r="BM128" i="3"/>
  <c r="BN128" i="3" s="1"/>
  <c r="BH201" i="3"/>
  <c r="BM201" i="3"/>
  <c r="BN201" i="3" s="1"/>
  <c r="BH159" i="3"/>
  <c r="BM159" i="3"/>
  <c r="BN159" i="3" s="1"/>
  <c r="BH146" i="3"/>
  <c r="BM146" i="3"/>
  <c r="BN146" i="3" s="1"/>
  <c r="BH191" i="3"/>
  <c r="BM191" i="3"/>
  <c r="BN191" i="3" s="1"/>
  <c r="BH130" i="3"/>
  <c r="BM130" i="3"/>
  <c r="BN130" i="3" s="1"/>
  <c r="BH153" i="3"/>
  <c r="BM153" i="3"/>
  <c r="BN153" i="3" s="1"/>
  <c r="BH14" i="3"/>
  <c r="BM14" i="3"/>
  <c r="BN14" i="3" s="1"/>
  <c r="BH46" i="3"/>
  <c r="BM46" i="3"/>
  <c r="BN46" i="3" s="1"/>
  <c r="BH200" i="3"/>
  <c r="BM200" i="3"/>
  <c r="BN200" i="3" s="1"/>
  <c r="BH162" i="3"/>
  <c r="BM162" i="3"/>
  <c r="BN162" i="3" s="1"/>
  <c r="BH82" i="3"/>
  <c r="BM82" i="3"/>
  <c r="BN82" i="3" s="1"/>
  <c r="BH86" i="3"/>
  <c r="BM86" i="3"/>
  <c r="BN86" i="3" s="1"/>
  <c r="BH30" i="3"/>
  <c r="BM30" i="3"/>
  <c r="BN30" i="3" s="1"/>
  <c r="BH43" i="3"/>
  <c r="BM43" i="3"/>
  <c r="BN43" i="3" s="1"/>
  <c r="BH138" i="3"/>
  <c r="BM138" i="3"/>
  <c r="BN138" i="3" s="1"/>
  <c r="BH186" i="3"/>
  <c r="BM186" i="3"/>
  <c r="BN186" i="3" s="1"/>
  <c r="BH182" i="3"/>
  <c r="BM182" i="3"/>
  <c r="BN182" i="3" s="1"/>
  <c r="BH70" i="3"/>
  <c r="BM70" i="3"/>
  <c r="BN70" i="3" s="1"/>
  <c r="BH99" i="3"/>
  <c r="BM99" i="3"/>
  <c r="BN99" i="3" s="1"/>
  <c r="BH123" i="3"/>
  <c r="BM123" i="3"/>
  <c r="BN123" i="3" s="1"/>
  <c r="BH105" i="3"/>
  <c r="BM105" i="3"/>
  <c r="BN105" i="3" s="1"/>
  <c r="BH58" i="3"/>
  <c r="BM58" i="3"/>
  <c r="BN58" i="3" s="1"/>
  <c r="BH66" i="3"/>
  <c r="BM66" i="3"/>
  <c r="BN66" i="3" s="1"/>
  <c r="BH10" i="3"/>
  <c r="BM10" i="3"/>
  <c r="BN10" i="3" s="1"/>
  <c r="BH26" i="3"/>
  <c r="BM26" i="3"/>
  <c r="BN26" i="3" s="1"/>
  <c r="BH114" i="3"/>
  <c r="BM114" i="3"/>
  <c r="BN114" i="3" s="1"/>
  <c r="BH71" i="3"/>
  <c r="BM71" i="3"/>
  <c r="BN71" i="3" s="1"/>
  <c r="W75" i="5"/>
  <c r="BE183" i="2"/>
  <c r="BE128" i="2"/>
  <c r="BE168" i="2"/>
  <c r="BE163" i="2"/>
  <c r="BE92" i="2"/>
  <c r="BE164" i="2"/>
  <c r="BE112" i="2"/>
  <c r="BE156" i="2"/>
  <c r="BC78" i="2"/>
  <c r="BE24" i="2"/>
  <c r="BE80" i="2"/>
  <c r="BE193" i="2"/>
  <c r="BE6" i="2"/>
  <c r="BE132" i="2"/>
  <c r="BC137" i="2"/>
  <c r="BE165" i="2"/>
  <c r="BE199" i="2"/>
  <c r="BE21" i="2"/>
  <c r="BE90" i="2"/>
  <c r="BC202" i="2"/>
  <c r="BL53" i="3"/>
  <c r="BL40" i="3"/>
  <c r="BL95" i="3"/>
  <c r="BL112" i="3"/>
  <c r="BL187" i="3"/>
  <c r="BL166" i="3"/>
  <c r="AJ205" i="3"/>
  <c r="BL79" i="3"/>
  <c r="BL57" i="3"/>
  <c r="BL192" i="3"/>
  <c r="BL94" i="3"/>
  <c r="AK205" i="3"/>
  <c r="BL84" i="3"/>
  <c r="BL48" i="3"/>
  <c r="BL148" i="3"/>
  <c r="BL174" i="3"/>
  <c r="BL59" i="3"/>
  <c r="AI205" i="3"/>
  <c r="BC105" i="2"/>
  <c r="BE105" i="2"/>
  <c r="BC44" i="2"/>
  <c r="BE44" i="2"/>
  <c r="BC160" i="2"/>
  <c r="BE160" i="2"/>
  <c r="BE109" i="2"/>
  <c r="BC109" i="2"/>
  <c r="BE201" i="2"/>
  <c r="BC201" i="2"/>
  <c r="BE10" i="2"/>
  <c r="BC10" i="2"/>
  <c r="BC16" i="2"/>
  <c r="BE16" i="2"/>
  <c r="BC82" i="2"/>
  <c r="BE82" i="2"/>
  <c r="BC100" i="2"/>
  <c r="BE100" i="2"/>
  <c r="BC40" i="2"/>
  <c r="BE40" i="2"/>
  <c r="BE55" i="2"/>
  <c r="BC55" i="2"/>
  <c r="BE187" i="2"/>
  <c r="BC187" i="2"/>
  <c r="BE117" i="2"/>
  <c r="BC117" i="2"/>
  <c r="BE93" i="2"/>
  <c r="BC93" i="2"/>
  <c r="BE140" i="2"/>
  <c r="BC140" i="2"/>
  <c r="BC184" i="2"/>
  <c r="BE184" i="2"/>
  <c r="BC124" i="2"/>
  <c r="BE124" i="2"/>
  <c r="BC195" i="2"/>
  <c r="BE195" i="2"/>
  <c r="BE53" i="2"/>
  <c r="BC53" i="2"/>
  <c r="BC48" i="2"/>
  <c r="BE48" i="2"/>
  <c r="BC32" i="2"/>
  <c r="BE32" i="2"/>
  <c r="BC68" i="2"/>
  <c r="BE68" i="2"/>
  <c r="BE60" i="2"/>
  <c r="BC60" i="2"/>
  <c r="BC66" i="2"/>
  <c r="BE66" i="2"/>
  <c r="BC161" i="2"/>
  <c r="BE161" i="2"/>
  <c r="BC33" i="2"/>
  <c r="BE33" i="2"/>
  <c r="BE104" i="2"/>
  <c r="BC104" i="2"/>
  <c r="BC58" i="2"/>
  <c r="BE58" i="2"/>
  <c r="BE19" i="2"/>
  <c r="BC19" i="2"/>
  <c r="BC81" i="2"/>
  <c r="BE81" i="2"/>
  <c r="BC88" i="2"/>
  <c r="BE88" i="2"/>
  <c r="BC98" i="2"/>
  <c r="BE98" i="2"/>
  <c r="BE175" i="2"/>
  <c r="BC175" i="2"/>
  <c r="BC203" i="2"/>
  <c r="BE203" i="2"/>
  <c r="BE7" i="2"/>
  <c r="BC7" i="2"/>
  <c r="BC52" i="2"/>
  <c r="BE52" i="2"/>
  <c r="BE107" i="2"/>
  <c r="BC107" i="2"/>
  <c r="BC157" i="2"/>
  <c r="BE157" i="2"/>
  <c r="BE171" i="2"/>
  <c r="BC171" i="2"/>
  <c r="BE36" i="2"/>
  <c r="BC36" i="2"/>
  <c r="BC113" i="2"/>
  <c r="BE113" i="2"/>
  <c r="BE138" i="2"/>
  <c r="BC138" i="2"/>
  <c r="BC200" i="2"/>
  <c r="BE200" i="2"/>
  <c r="BC8" i="2"/>
  <c r="BE8" i="2"/>
  <c r="BC130" i="2"/>
  <c r="BE130" i="2"/>
  <c r="BC144" i="2"/>
  <c r="BE144" i="2"/>
  <c r="BC172" i="2"/>
  <c r="BE172" i="2"/>
  <c r="BC145" i="2"/>
  <c r="BE145" i="2"/>
  <c r="BE71" i="2"/>
  <c r="BC71" i="2"/>
  <c r="BC17" i="2"/>
  <c r="BE17" i="2"/>
  <c r="BE143" i="2"/>
  <c r="BC143" i="2"/>
  <c r="BE9" i="2"/>
  <c r="BC9" i="2"/>
  <c r="BE69" i="2"/>
  <c r="BC69" i="2"/>
  <c r="BC35" i="2"/>
  <c r="BE35" i="2"/>
  <c r="BC89" i="2"/>
  <c r="BE89" i="2"/>
  <c r="BC96" i="2"/>
  <c r="BE96" i="2"/>
  <c r="BE176" i="2"/>
  <c r="BC64" i="2"/>
  <c r="BC167" i="2"/>
  <c r="BC23" i="2"/>
  <c r="BC84" i="2"/>
  <c r="BC12" i="2"/>
  <c r="BE204" i="2"/>
  <c r="BE39" i="2"/>
  <c r="AZ205" i="2"/>
  <c r="F16" i="10"/>
  <c r="G16" i="10" s="1"/>
  <c r="M205" i="3"/>
  <c r="B12" i="10" s="1"/>
  <c r="C5" i="10"/>
  <c r="C7" i="10" s="1"/>
  <c r="BC169" i="2" l="1"/>
  <c r="BE169" i="2"/>
  <c r="BC37" i="2"/>
  <c r="BE125" i="2"/>
  <c r="BE51" i="2"/>
  <c r="BC189" i="2"/>
  <c r="BC102" i="2"/>
  <c r="BE102" i="2"/>
  <c r="BC43" i="2"/>
  <c r="BC79" i="2"/>
  <c r="BC97" i="2"/>
  <c r="BE147" i="2"/>
  <c r="BE70" i="2"/>
  <c r="BE153" i="2"/>
  <c r="BE197" i="2"/>
  <c r="BC197" i="2"/>
  <c r="BE146" i="2"/>
  <c r="BE27" i="2"/>
  <c r="BE30" i="2"/>
  <c r="BC22" i="2"/>
  <c r="BE170" i="2"/>
  <c r="BC85" i="2"/>
  <c r="BE178" i="2"/>
  <c r="BE135" i="2"/>
  <c r="BC74" i="2"/>
  <c r="BE74" i="2"/>
  <c r="BE11" i="2"/>
  <c r="BC77" i="2"/>
  <c r="BE77" i="2"/>
  <c r="BC95" i="2"/>
  <c r="BC14" i="2"/>
  <c r="BC87" i="2"/>
  <c r="BC62" i="2"/>
  <c r="BC63" i="2"/>
  <c r="BE191" i="2"/>
  <c r="BE173" i="2"/>
  <c r="BC182" i="2"/>
  <c r="BE182" i="2"/>
  <c r="BC123" i="2"/>
  <c r="BE151" i="2"/>
  <c r="BA205" i="2"/>
  <c r="BC129" i="2"/>
  <c r="BE129" i="2"/>
  <c r="BE106" i="2"/>
  <c r="BC106" i="2"/>
  <c r="BC42" i="2"/>
  <c r="BE42" i="2"/>
  <c r="BE13" i="2"/>
  <c r="BC13" i="2"/>
  <c r="BC94" i="2"/>
  <c r="BE94" i="2"/>
  <c r="BE34" i="2"/>
  <c r="BC34" i="2"/>
  <c r="BC194" i="2"/>
  <c r="BE194" i="2"/>
  <c r="BE155" i="2"/>
  <c r="BC155" i="2"/>
  <c r="BC110" i="2"/>
  <c r="BE110" i="2"/>
  <c r="BC46" i="2"/>
  <c r="BE46" i="2"/>
  <c r="BC18" i="2"/>
  <c r="BE18" i="2"/>
  <c r="BC122" i="2"/>
  <c r="BE122" i="2"/>
  <c r="BC99" i="2"/>
  <c r="BE99" i="2"/>
  <c r="BE119" i="2"/>
  <c r="BC119" i="2"/>
  <c r="BE50" i="2"/>
  <c r="BC50" i="2"/>
  <c r="BC142" i="2"/>
  <c r="BE142" i="2"/>
  <c r="BE103" i="2"/>
  <c r="BC103" i="2"/>
  <c r="BC131" i="2"/>
  <c r="BE131" i="2"/>
  <c r="BC190" i="2"/>
  <c r="BE190" i="2"/>
  <c r="BC91" i="2"/>
  <c r="BE91" i="2"/>
  <c r="BC134" i="2"/>
  <c r="BE134" i="2"/>
  <c r="BC186" i="2"/>
  <c r="BE186" i="2"/>
  <c r="BC162" i="2"/>
  <c r="BE162" i="2"/>
  <c r="BE159" i="2"/>
  <c r="BC159" i="2"/>
  <c r="BE75" i="2"/>
  <c r="BC75" i="2"/>
  <c r="BE83" i="2"/>
  <c r="BC83" i="2"/>
  <c r="BO10" i="3"/>
  <c r="BQ10" i="3"/>
  <c r="BO70" i="3"/>
  <c r="BQ70" i="3"/>
  <c r="BO86" i="3"/>
  <c r="BQ86" i="3"/>
  <c r="BO153" i="3"/>
  <c r="BQ153" i="3"/>
  <c r="BO128" i="3"/>
  <c r="BQ128" i="3"/>
  <c r="BO131" i="3"/>
  <c r="BQ131" i="3"/>
  <c r="BO115" i="3"/>
  <c r="BQ115" i="3"/>
  <c r="BO87" i="3"/>
  <c r="BQ87" i="3"/>
  <c r="BC54" i="2"/>
  <c r="BE54" i="2"/>
  <c r="BO66" i="3"/>
  <c r="BQ66" i="3"/>
  <c r="BO182" i="3"/>
  <c r="BQ182" i="3"/>
  <c r="BO82" i="3"/>
  <c r="BQ82" i="3"/>
  <c r="BO130" i="3"/>
  <c r="BQ130" i="3"/>
  <c r="BO54" i="3"/>
  <c r="BQ54" i="3"/>
  <c r="BO142" i="3"/>
  <c r="BQ142" i="3"/>
  <c r="BO188" i="3"/>
  <c r="BQ188" i="3"/>
  <c r="BO199" i="3"/>
  <c r="BQ199" i="3"/>
  <c r="BE86" i="2"/>
  <c r="BC86" i="2"/>
  <c r="BO58" i="3"/>
  <c r="BQ58" i="3"/>
  <c r="BO186" i="3"/>
  <c r="BQ186" i="3"/>
  <c r="BO162" i="3"/>
  <c r="BQ162" i="3"/>
  <c r="BO191" i="3"/>
  <c r="BQ191" i="3"/>
  <c r="BO167" i="3"/>
  <c r="BQ167" i="3"/>
  <c r="BO98" i="3"/>
  <c r="BQ98" i="3"/>
  <c r="BO145" i="3"/>
  <c r="BQ145" i="3"/>
  <c r="BO175" i="3"/>
  <c r="BQ175" i="3"/>
  <c r="BO71" i="3"/>
  <c r="BQ71" i="3"/>
  <c r="BO105" i="3"/>
  <c r="BQ105" i="3"/>
  <c r="BO138" i="3"/>
  <c r="BQ138" i="3"/>
  <c r="BO200" i="3"/>
  <c r="BQ200" i="3"/>
  <c r="BO146" i="3"/>
  <c r="BQ146" i="3"/>
  <c r="BO83" i="3"/>
  <c r="BQ83" i="3"/>
  <c r="BO149" i="3"/>
  <c r="BQ149" i="3"/>
  <c r="BO22" i="3"/>
  <c r="BQ22" i="3"/>
  <c r="BO91" i="3"/>
  <c r="BQ91" i="3"/>
  <c r="BC67" i="2"/>
  <c r="BE67" i="2"/>
  <c r="BE38" i="2"/>
  <c r="BC38" i="2"/>
  <c r="BC26" i="2"/>
  <c r="BE26" i="2"/>
  <c r="BO114" i="3"/>
  <c r="BQ114" i="3"/>
  <c r="BO123" i="3"/>
  <c r="BQ123" i="3"/>
  <c r="BO43" i="3"/>
  <c r="BQ43" i="3"/>
  <c r="BO46" i="3"/>
  <c r="BQ46" i="3"/>
  <c r="BO159" i="3"/>
  <c r="BQ159" i="3"/>
  <c r="BO93" i="3"/>
  <c r="BQ93" i="3"/>
  <c r="BO97" i="3"/>
  <c r="BQ97" i="3"/>
  <c r="BO73" i="3"/>
  <c r="BQ73" i="3"/>
  <c r="BC118" i="2"/>
  <c r="BE118" i="2"/>
  <c r="BO26" i="3"/>
  <c r="BQ26" i="3"/>
  <c r="BO99" i="3"/>
  <c r="BQ99" i="3"/>
  <c r="BO30" i="3"/>
  <c r="BQ30" i="3"/>
  <c r="BO14" i="3"/>
  <c r="BQ14" i="3"/>
  <c r="BO201" i="3"/>
  <c r="BQ201" i="3"/>
  <c r="BO150" i="3"/>
  <c r="BQ150" i="3"/>
  <c r="BO13" i="3"/>
  <c r="BQ13" i="3"/>
  <c r="BO75" i="3"/>
  <c r="BQ75" i="3"/>
  <c r="BH37" i="3"/>
  <c r="BM37" i="3"/>
  <c r="BN37" i="3" s="1"/>
  <c r="BH168" i="3"/>
  <c r="BM168" i="3"/>
  <c r="BN168" i="3" s="1"/>
  <c r="BH197" i="3"/>
  <c r="BM197" i="3"/>
  <c r="BN197" i="3" s="1"/>
  <c r="BH202" i="3"/>
  <c r="BM202" i="3"/>
  <c r="BN202" i="3" s="1"/>
  <c r="BH194" i="3"/>
  <c r="BM194" i="3"/>
  <c r="BN194" i="3" s="1"/>
  <c r="BH163" i="3"/>
  <c r="BM163" i="3"/>
  <c r="BN163" i="3" s="1"/>
  <c r="BH180" i="3"/>
  <c r="BM180" i="3"/>
  <c r="BN180" i="3" s="1"/>
  <c r="BH38" i="3"/>
  <c r="BM38" i="3"/>
  <c r="BN38" i="3" s="1"/>
  <c r="BH113" i="3"/>
  <c r="BM113" i="3"/>
  <c r="BN113" i="3" s="1"/>
  <c r="BH121" i="3"/>
  <c r="BM121" i="3"/>
  <c r="BN121" i="3" s="1"/>
  <c r="BH34" i="3"/>
  <c r="BM34" i="3"/>
  <c r="BN34" i="3" s="1"/>
  <c r="BH160" i="3"/>
  <c r="BM160" i="3"/>
  <c r="BN160" i="3" s="1"/>
  <c r="BH147" i="3"/>
  <c r="BM147" i="3"/>
  <c r="BN147" i="3" s="1"/>
  <c r="BH77" i="3"/>
  <c r="BM77" i="3"/>
  <c r="BN77" i="3" s="1"/>
  <c r="BH125" i="3"/>
  <c r="BM125" i="3"/>
  <c r="BN125" i="3" s="1"/>
  <c r="BH104" i="3"/>
  <c r="BM104" i="3"/>
  <c r="BN104" i="3" s="1"/>
  <c r="BH154" i="3"/>
  <c r="BM154" i="3"/>
  <c r="BN154" i="3" s="1"/>
  <c r="BH144" i="3"/>
  <c r="BM144" i="3"/>
  <c r="BN144" i="3" s="1"/>
  <c r="BH107" i="3"/>
  <c r="BM107" i="3"/>
  <c r="BN107" i="3" s="1"/>
  <c r="BH193" i="3"/>
  <c r="BM193" i="3"/>
  <c r="BN193" i="3" s="1"/>
  <c r="BH172" i="3"/>
  <c r="BM172" i="3"/>
  <c r="BN172" i="3" s="1"/>
  <c r="BH129" i="3"/>
  <c r="BM129" i="3"/>
  <c r="BN129" i="3" s="1"/>
  <c r="BH47" i="3"/>
  <c r="BM47" i="3"/>
  <c r="BN47" i="3" s="1"/>
  <c r="BH176" i="3"/>
  <c r="BM176" i="3"/>
  <c r="BN176" i="3" s="1"/>
  <c r="BH178" i="3"/>
  <c r="BM178" i="3"/>
  <c r="BN178" i="3" s="1"/>
  <c r="BH184" i="3"/>
  <c r="BM184" i="3"/>
  <c r="BN184" i="3" s="1"/>
  <c r="BH164" i="3"/>
  <c r="BM164" i="3"/>
  <c r="BN164" i="3" s="1"/>
  <c r="BH156" i="3"/>
  <c r="BM156" i="3"/>
  <c r="BN156" i="3" s="1"/>
  <c r="BH181" i="3"/>
  <c r="BM181" i="3"/>
  <c r="BN181" i="3" s="1"/>
  <c r="BH183" i="3"/>
  <c r="BM183" i="3"/>
  <c r="BN183" i="3" s="1"/>
  <c r="BH170" i="3"/>
  <c r="BM170" i="3"/>
  <c r="BN170" i="3" s="1"/>
  <c r="BH141" i="3"/>
  <c r="BM141" i="3"/>
  <c r="BN141" i="3" s="1"/>
  <c r="BH204" i="3"/>
  <c r="BM204" i="3"/>
  <c r="BN204" i="3" s="1"/>
  <c r="BH133" i="3"/>
  <c r="BM133" i="3"/>
  <c r="BN133" i="3" s="1"/>
  <c r="BH151" i="3"/>
  <c r="BM151" i="3"/>
  <c r="BN151" i="3" s="1"/>
  <c r="BH165" i="3"/>
  <c r="BM165" i="3"/>
  <c r="BN165" i="3" s="1"/>
  <c r="BH117" i="3"/>
  <c r="BM117" i="3"/>
  <c r="BN117" i="3" s="1"/>
  <c r="BH64" i="3"/>
  <c r="BM64" i="3"/>
  <c r="BN64" i="3" s="1"/>
  <c r="BH7" i="3"/>
  <c r="BM7" i="3"/>
  <c r="BN7" i="3" s="1"/>
  <c r="BH60" i="3"/>
  <c r="BM60" i="3"/>
  <c r="BN60" i="3" s="1"/>
  <c r="BH195" i="3"/>
  <c r="BM195" i="3"/>
  <c r="BN195" i="3" s="1"/>
  <c r="BH68" i="3"/>
  <c r="BM68" i="3"/>
  <c r="BN68" i="3" s="1"/>
  <c r="BH101" i="3"/>
  <c r="BM101" i="3"/>
  <c r="BN101" i="3" s="1"/>
  <c r="BH56" i="3"/>
  <c r="BM56" i="3"/>
  <c r="BN56" i="3" s="1"/>
  <c r="BH50" i="3"/>
  <c r="BM50" i="3"/>
  <c r="BN50" i="3" s="1"/>
  <c r="BH173" i="3"/>
  <c r="BM173" i="3"/>
  <c r="BN173" i="3" s="1"/>
  <c r="BH89" i="3"/>
  <c r="BM89" i="3"/>
  <c r="BN89" i="3" s="1"/>
  <c r="BH108" i="3"/>
  <c r="BM108" i="3"/>
  <c r="BN108" i="3" s="1"/>
  <c r="BH134" i="3"/>
  <c r="BM134" i="3"/>
  <c r="BN134" i="3" s="1"/>
  <c r="BH49" i="3"/>
  <c r="BM49" i="3"/>
  <c r="BN49" i="3" s="1"/>
  <c r="BH42" i="3"/>
  <c r="BM42" i="3"/>
  <c r="BN42" i="3" s="1"/>
  <c r="BL39" i="3"/>
  <c r="BL41" i="3"/>
  <c r="BL90" i="3"/>
  <c r="BL78" i="3"/>
  <c r="BL12" i="3"/>
  <c r="BL8" i="3"/>
  <c r="BL158" i="3"/>
  <c r="BL62" i="3"/>
  <c r="BL190" i="3"/>
  <c r="BL65" i="3"/>
  <c r="BL135" i="3"/>
  <c r="BL74" i="3"/>
  <c r="BL15" i="3"/>
  <c r="BL198" i="3"/>
  <c r="BL109" i="3"/>
  <c r="BL52" i="3"/>
  <c r="BL24" i="3"/>
  <c r="BL76" i="3"/>
  <c r="BL88" i="3"/>
  <c r="BL161" i="3"/>
  <c r="BL143" i="3"/>
  <c r="BL35" i="3"/>
  <c r="AN205" i="3"/>
  <c r="BL177" i="3"/>
  <c r="BL169" i="3"/>
  <c r="BL44" i="3"/>
  <c r="BL81" i="3"/>
  <c r="BL63" i="3"/>
  <c r="BL103" i="3"/>
  <c r="BL152" i="3"/>
  <c r="BL155" i="3"/>
  <c r="BL17" i="3"/>
  <c r="BL55" i="3"/>
  <c r="BL36" i="3"/>
  <c r="BL21" i="3"/>
  <c r="BL137" i="3"/>
  <c r="BL32" i="3"/>
  <c r="BL119" i="3"/>
  <c r="BL20" i="3"/>
  <c r="BL9" i="3"/>
  <c r="BL179" i="3"/>
  <c r="BL110" i="3"/>
  <c r="BL61" i="3"/>
  <c r="BL136" i="3"/>
  <c r="BL122" i="3"/>
  <c r="BL18" i="3"/>
  <c r="BL196" i="3"/>
  <c r="BL29" i="3"/>
  <c r="BL67" i="3"/>
  <c r="BL45" i="3"/>
  <c r="BL28" i="3"/>
  <c r="BL102" i="3"/>
  <c r="BL124" i="3"/>
  <c r="BL31" i="3"/>
  <c r="BL92" i="3"/>
  <c r="BL85" i="3"/>
  <c r="BL100" i="3"/>
  <c r="BL132" i="3"/>
  <c r="BL106" i="3"/>
  <c r="BL69" i="3"/>
  <c r="BL111" i="3"/>
  <c r="BL140" i="3"/>
  <c r="BL185" i="3"/>
  <c r="BL118" i="3"/>
  <c r="BL139" i="3"/>
  <c r="BL120" i="3"/>
  <c r="BL96" i="3"/>
  <c r="BL27" i="3"/>
  <c r="BL126" i="3"/>
  <c r="BL127" i="3"/>
  <c r="BL23" i="3"/>
  <c r="BL116" i="3"/>
  <c r="BL33" i="3"/>
  <c r="BL72" i="3"/>
  <c r="BL51" i="3"/>
  <c r="BL11" i="3"/>
  <c r="BL80" i="3"/>
  <c r="BL203" i="3"/>
  <c r="BL157" i="3"/>
  <c r="BL189" i="3"/>
  <c r="BL171" i="3"/>
  <c r="BL25" i="3"/>
  <c r="BL16" i="3"/>
  <c r="BL19" i="3"/>
  <c r="AM205" i="3"/>
  <c r="AO205" i="3"/>
  <c r="E12" i="10" s="1"/>
  <c r="E17" i="10" s="1"/>
  <c r="BB5" i="2"/>
  <c r="B17" i="10"/>
  <c r="BO173" i="3" l="1"/>
  <c r="BQ173" i="3"/>
  <c r="BO60" i="3"/>
  <c r="BQ60" i="3"/>
  <c r="BO133" i="3"/>
  <c r="BQ133" i="3"/>
  <c r="BO156" i="3"/>
  <c r="BQ156" i="3"/>
  <c r="BO129" i="3"/>
  <c r="BQ129" i="3"/>
  <c r="BO104" i="3"/>
  <c r="BQ104" i="3"/>
  <c r="BO121" i="3"/>
  <c r="BQ121" i="3"/>
  <c r="BO202" i="3"/>
  <c r="BQ202" i="3"/>
  <c r="BO42" i="3"/>
  <c r="BQ42" i="3"/>
  <c r="BO50" i="3"/>
  <c r="BQ50" i="3"/>
  <c r="BO204" i="3"/>
  <c r="BQ204" i="3"/>
  <c r="BO164" i="3"/>
  <c r="BQ164" i="3"/>
  <c r="BO172" i="3"/>
  <c r="BQ172" i="3"/>
  <c r="BO125" i="3"/>
  <c r="BQ125" i="3"/>
  <c r="BO113" i="3"/>
  <c r="BQ113" i="3"/>
  <c r="BO197" i="3"/>
  <c r="BQ197" i="3"/>
  <c r="BO49" i="3"/>
  <c r="BQ49" i="3"/>
  <c r="BO56" i="3"/>
  <c r="BQ56" i="3"/>
  <c r="BO64" i="3"/>
  <c r="BQ64" i="3"/>
  <c r="BO141" i="3"/>
  <c r="BQ141" i="3"/>
  <c r="BO184" i="3"/>
  <c r="BQ184" i="3"/>
  <c r="BO193" i="3"/>
  <c r="BQ193" i="3"/>
  <c r="BO77" i="3"/>
  <c r="BQ77" i="3"/>
  <c r="BO38" i="3"/>
  <c r="BQ38" i="3"/>
  <c r="BO168" i="3"/>
  <c r="BQ168" i="3"/>
  <c r="BO134" i="3"/>
  <c r="BQ134" i="3"/>
  <c r="BO101" i="3"/>
  <c r="BQ101" i="3"/>
  <c r="BO117" i="3"/>
  <c r="BQ117" i="3"/>
  <c r="BO170" i="3"/>
  <c r="BQ170" i="3"/>
  <c r="BO178" i="3"/>
  <c r="BQ178" i="3"/>
  <c r="BO107" i="3"/>
  <c r="BQ107" i="3"/>
  <c r="BO147" i="3"/>
  <c r="BQ147" i="3"/>
  <c r="BO180" i="3"/>
  <c r="BQ180" i="3"/>
  <c r="BO37" i="3"/>
  <c r="BQ37" i="3"/>
  <c r="BO108" i="3"/>
  <c r="BQ108" i="3"/>
  <c r="BO68" i="3"/>
  <c r="BQ68" i="3"/>
  <c r="BO165" i="3"/>
  <c r="BQ165" i="3"/>
  <c r="BO183" i="3"/>
  <c r="BQ183" i="3"/>
  <c r="BO176" i="3"/>
  <c r="BQ176" i="3"/>
  <c r="BO144" i="3"/>
  <c r="BQ144" i="3"/>
  <c r="BO160" i="3"/>
  <c r="BQ160" i="3"/>
  <c r="BO163" i="3"/>
  <c r="BQ163" i="3"/>
  <c r="BO89" i="3"/>
  <c r="BQ89" i="3"/>
  <c r="BO195" i="3"/>
  <c r="BQ195" i="3"/>
  <c r="BO151" i="3"/>
  <c r="BQ151" i="3"/>
  <c r="BO181" i="3"/>
  <c r="BQ181" i="3"/>
  <c r="BO47" i="3"/>
  <c r="BQ47" i="3"/>
  <c r="BO154" i="3"/>
  <c r="BQ154" i="3"/>
  <c r="BO34" i="3"/>
  <c r="BQ34" i="3"/>
  <c r="BO194" i="3"/>
  <c r="BQ194" i="3"/>
  <c r="BQ7" i="3"/>
  <c r="BO7" i="3"/>
  <c r="BH148" i="3"/>
  <c r="BM148" i="3"/>
  <c r="BN148" i="3" s="1"/>
  <c r="BH59" i="3"/>
  <c r="BM59" i="3"/>
  <c r="BN59" i="3" s="1"/>
  <c r="BH53" i="3"/>
  <c r="BM53" i="3"/>
  <c r="BN53" i="3" s="1"/>
  <c r="BH187" i="3"/>
  <c r="BM187" i="3"/>
  <c r="BN187" i="3" s="1"/>
  <c r="BH174" i="3"/>
  <c r="BM174" i="3"/>
  <c r="BN174" i="3" s="1"/>
  <c r="BH40" i="3"/>
  <c r="BM40" i="3"/>
  <c r="BN40" i="3" s="1"/>
  <c r="BH95" i="3"/>
  <c r="BM95" i="3"/>
  <c r="BN95" i="3" s="1"/>
  <c r="BH84" i="3"/>
  <c r="BM84" i="3"/>
  <c r="BN84" i="3" s="1"/>
  <c r="BH112" i="3"/>
  <c r="BM112" i="3"/>
  <c r="BN112" i="3" s="1"/>
  <c r="BH57" i="3"/>
  <c r="BM57" i="3"/>
  <c r="BN57" i="3" s="1"/>
  <c r="BH79" i="3"/>
  <c r="BM79" i="3"/>
  <c r="BN79" i="3" s="1"/>
  <c r="BM6" i="3"/>
  <c r="BL6" i="3"/>
  <c r="BH94" i="3"/>
  <c r="BM94" i="3"/>
  <c r="BN94" i="3" s="1"/>
  <c r="BH192" i="3"/>
  <c r="BM192" i="3"/>
  <c r="BN192" i="3" s="1"/>
  <c r="BH48" i="3"/>
  <c r="BM48" i="3"/>
  <c r="BN48" i="3" s="1"/>
  <c r="BH166" i="3"/>
  <c r="BM166" i="3"/>
  <c r="BN166" i="3" s="1"/>
  <c r="BM5" i="3"/>
  <c r="BL5" i="3"/>
  <c r="BM20" i="3"/>
  <c r="BN20" i="3" s="1"/>
  <c r="BH6" i="3"/>
  <c r="BF205" i="3"/>
  <c r="F3" i="10" s="1"/>
  <c r="BC5" i="2"/>
  <c r="BE5" i="2"/>
  <c r="BB205" i="2"/>
  <c r="F11" i="10" s="1"/>
  <c r="G11" i="10" s="1"/>
  <c r="BL205" i="3" l="1"/>
  <c r="BO192" i="3"/>
  <c r="BQ192" i="3"/>
  <c r="BO48" i="3"/>
  <c r="BQ48" i="3"/>
  <c r="BO112" i="3"/>
  <c r="BQ112" i="3"/>
  <c r="BO53" i="3"/>
  <c r="BQ53" i="3"/>
  <c r="BO84" i="3"/>
  <c r="BQ84" i="3"/>
  <c r="BO59" i="3"/>
  <c r="BQ59" i="3"/>
  <c r="BO95" i="3"/>
  <c r="BQ95" i="3"/>
  <c r="BO148" i="3"/>
  <c r="BQ148" i="3"/>
  <c r="BO40" i="3"/>
  <c r="BQ40" i="3"/>
  <c r="BO6" i="3"/>
  <c r="BQ6" i="3"/>
  <c r="BO174" i="3"/>
  <c r="BQ174" i="3"/>
  <c r="BO94" i="3"/>
  <c r="BQ94" i="3"/>
  <c r="BO79" i="3"/>
  <c r="BQ79" i="3"/>
  <c r="BO166" i="3"/>
  <c r="BQ166" i="3"/>
  <c r="BO57" i="3"/>
  <c r="BQ57" i="3"/>
  <c r="BO187" i="3"/>
  <c r="BQ187" i="3"/>
  <c r="BH155" i="3"/>
  <c r="BM155" i="3"/>
  <c r="BN155" i="3" s="1"/>
  <c r="BH18" i="3"/>
  <c r="BM18" i="3"/>
  <c r="BN18" i="3" s="1"/>
  <c r="BH15" i="3"/>
  <c r="BM15" i="3"/>
  <c r="BN15" i="3" s="1"/>
  <c r="BH21" i="3"/>
  <c r="BM21" i="3"/>
  <c r="BN21" i="3" s="1"/>
  <c r="BH111" i="3"/>
  <c r="BM111" i="3"/>
  <c r="BN111" i="3" s="1"/>
  <c r="BH126" i="3"/>
  <c r="BM126" i="3"/>
  <c r="BN126" i="3" s="1"/>
  <c r="BH190" i="3"/>
  <c r="BM190" i="3"/>
  <c r="BN190" i="3" s="1"/>
  <c r="BH88" i="3"/>
  <c r="BM88" i="3"/>
  <c r="BN88" i="3" s="1"/>
  <c r="BH17" i="3"/>
  <c r="BM17" i="3"/>
  <c r="BN17" i="3" s="1"/>
  <c r="BH136" i="3"/>
  <c r="BM136" i="3"/>
  <c r="BN136" i="3" s="1"/>
  <c r="BH127" i="3"/>
  <c r="BM127" i="3"/>
  <c r="BN127" i="3" s="1"/>
  <c r="BH20" i="3"/>
  <c r="BH103" i="3"/>
  <c r="BM103" i="3"/>
  <c r="BN103" i="3" s="1"/>
  <c r="BH109" i="3"/>
  <c r="BM109" i="3"/>
  <c r="BN109" i="3" s="1"/>
  <c r="BH152" i="3"/>
  <c r="BM152" i="3"/>
  <c r="BN152" i="3" s="1"/>
  <c r="BH137" i="3"/>
  <c r="BM137" i="3"/>
  <c r="BN137" i="3" s="1"/>
  <c r="BH78" i="3"/>
  <c r="BM78" i="3"/>
  <c r="BN78" i="3" s="1"/>
  <c r="BH33" i="3"/>
  <c r="BM33" i="3"/>
  <c r="BN33" i="3" s="1"/>
  <c r="BH65" i="3"/>
  <c r="BM65" i="3"/>
  <c r="BN65" i="3" s="1"/>
  <c r="BH119" i="3"/>
  <c r="BM119" i="3"/>
  <c r="BN119" i="3" s="1"/>
  <c r="BH100" i="3"/>
  <c r="BM100" i="3"/>
  <c r="BN100" i="3" s="1"/>
  <c r="BH52" i="3"/>
  <c r="BM52" i="3"/>
  <c r="BN52" i="3" s="1"/>
  <c r="BH122" i="3"/>
  <c r="BM122" i="3"/>
  <c r="BN122" i="3" s="1"/>
  <c r="BH102" i="3"/>
  <c r="BM102" i="3"/>
  <c r="BN102" i="3" s="1"/>
  <c r="BH185" i="3"/>
  <c r="BM185" i="3"/>
  <c r="BN185" i="3" s="1"/>
  <c r="BH74" i="3"/>
  <c r="BM74" i="3"/>
  <c r="BN74" i="3" s="1"/>
  <c r="BH31" i="3"/>
  <c r="BM31" i="3"/>
  <c r="BN31" i="3" s="1"/>
  <c r="BH76" i="3"/>
  <c r="BM76" i="3"/>
  <c r="BN76" i="3" s="1"/>
  <c r="BH85" i="3"/>
  <c r="BM85" i="3"/>
  <c r="BN85" i="3" s="1"/>
  <c r="BH9" i="3"/>
  <c r="BM9" i="3"/>
  <c r="BN9" i="3" s="1"/>
  <c r="BH110" i="3"/>
  <c r="BM110" i="3"/>
  <c r="BN110" i="3" s="1"/>
  <c r="BH27" i="3"/>
  <c r="BM27" i="3"/>
  <c r="BN27" i="3" s="1"/>
  <c r="BH179" i="3"/>
  <c r="BM179" i="3"/>
  <c r="BN179" i="3" s="1"/>
  <c r="BH28" i="3"/>
  <c r="BM28" i="3"/>
  <c r="BN28" i="3" s="1"/>
  <c r="BH41" i="3"/>
  <c r="BM41" i="3"/>
  <c r="BN41" i="3" s="1"/>
  <c r="BH62" i="3"/>
  <c r="BM62" i="3"/>
  <c r="BN62" i="3" s="1"/>
  <c r="BH67" i="3"/>
  <c r="BM67" i="3"/>
  <c r="BN67" i="3" s="1"/>
  <c r="BH69" i="3"/>
  <c r="BM69" i="3"/>
  <c r="BN69" i="3" s="1"/>
  <c r="BH169" i="3"/>
  <c r="BM169" i="3"/>
  <c r="BN169" i="3" s="1"/>
  <c r="BH72" i="3"/>
  <c r="BM72" i="3"/>
  <c r="BN72" i="3" s="1"/>
  <c r="BH45" i="3"/>
  <c r="BM45" i="3"/>
  <c r="BN45" i="3" s="1"/>
  <c r="BH36" i="3"/>
  <c r="BM36" i="3"/>
  <c r="BN36" i="3" s="1"/>
  <c r="BH29" i="3"/>
  <c r="BM29" i="3"/>
  <c r="BN29" i="3" s="1"/>
  <c r="BH157" i="3"/>
  <c r="BM157" i="3"/>
  <c r="BN157" i="3" s="1"/>
  <c r="BH90" i="3"/>
  <c r="BM90" i="3"/>
  <c r="BN90" i="3" s="1"/>
  <c r="BH118" i="3"/>
  <c r="BM118" i="3"/>
  <c r="BN118" i="3" s="1"/>
  <c r="BH32" i="3"/>
  <c r="BM32" i="3"/>
  <c r="BN32" i="3" s="1"/>
  <c r="BH140" i="3"/>
  <c r="BM140" i="3"/>
  <c r="BN140" i="3" s="1"/>
  <c r="BN6" i="3"/>
  <c r="BH171" i="3"/>
  <c r="BM171" i="3"/>
  <c r="BN171" i="3" s="1"/>
  <c r="BH161" i="3"/>
  <c r="BM161" i="3"/>
  <c r="BN161" i="3" s="1"/>
  <c r="BH198" i="3"/>
  <c r="BM198" i="3"/>
  <c r="BN198" i="3" s="1"/>
  <c r="BH124" i="3"/>
  <c r="BM124" i="3"/>
  <c r="BN124" i="3" s="1"/>
  <c r="BH116" i="3"/>
  <c r="BM116" i="3"/>
  <c r="BN116" i="3" s="1"/>
  <c r="BH196" i="3"/>
  <c r="BM196" i="3"/>
  <c r="BN196" i="3" s="1"/>
  <c r="BH96" i="3"/>
  <c r="BM96" i="3"/>
  <c r="BN96" i="3" s="1"/>
  <c r="BH23" i="3"/>
  <c r="BM23" i="3"/>
  <c r="BN23" i="3" s="1"/>
  <c r="BH11" i="3"/>
  <c r="BM11" i="3"/>
  <c r="BN11" i="3" s="1"/>
  <c r="BH132" i="3"/>
  <c r="BM132" i="3"/>
  <c r="BN132" i="3" s="1"/>
  <c r="BH143" i="3"/>
  <c r="BM143" i="3"/>
  <c r="BN143" i="3" s="1"/>
  <c r="BH19" i="3"/>
  <c r="BM19" i="3"/>
  <c r="BN19" i="3" s="1"/>
  <c r="BH8" i="3"/>
  <c r="BM8" i="3"/>
  <c r="BN8" i="3" s="1"/>
  <c r="BH12" i="3"/>
  <c r="BM12" i="3"/>
  <c r="BN12" i="3" s="1"/>
  <c r="BH120" i="3"/>
  <c r="BM120" i="3"/>
  <c r="BN120" i="3" s="1"/>
  <c r="BH81" i="3"/>
  <c r="BM81" i="3"/>
  <c r="BN81" i="3" s="1"/>
  <c r="BH39" i="3"/>
  <c r="BM39" i="3"/>
  <c r="BN39" i="3" s="1"/>
  <c r="BH35" i="3"/>
  <c r="BM35" i="3"/>
  <c r="BN35" i="3" s="1"/>
  <c r="BH80" i="3"/>
  <c r="BM80" i="3"/>
  <c r="BN80" i="3" s="1"/>
  <c r="BH61" i="3"/>
  <c r="BM61" i="3"/>
  <c r="BN61" i="3" s="1"/>
  <c r="BH44" i="3"/>
  <c r="BM44" i="3"/>
  <c r="BN44" i="3" s="1"/>
  <c r="BH24" i="3"/>
  <c r="BM24" i="3"/>
  <c r="BN24" i="3" s="1"/>
  <c r="BH189" i="3"/>
  <c r="BM189" i="3"/>
  <c r="BN189" i="3" s="1"/>
  <c r="BH92" i="3"/>
  <c r="BM92" i="3"/>
  <c r="BN92" i="3" s="1"/>
  <c r="BH203" i="3"/>
  <c r="BM203" i="3"/>
  <c r="BN203" i="3" s="1"/>
  <c r="BH135" i="3"/>
  <c r="BM135" i="3"/>
  <c r="BN135" i="3" s="1"/>
  <c r="BH25" i="3"/>
  <c r="BM25" i="3"/>
  <c r="BN25" i="3" s="1"/>
  <c r="BH55" i="3"/>
  <c r="BM55" i="3"/>
  <c r="BN55" i="3" s="1"/>
  <c r="BH106" i="3"/>
  <c r="BM106" i="3"/>
  <c r="BN106" i="3" s="1"/>
  <c r="BH63" i="3"/>
  <c r="BM63" i="3"/>
  <c r="BN63" i="3" s="1"/>
  <c r="BH158" i="3"/>
  <c r="BM158" i="3"/>
  <c r="BN158" i="3" s="1"/>
  <c r="BH16" i="3"/>
  <c r="BM16" i="3"/>
  <c r="BN16" i="3" s="1"/>
  <c r="BH51" i="3"/>
  <c r="BM51" i="3"/>
  <c r="BN51" i="3" s="1"/>
  <c r="BH177" i="3"/>
  <c r="BM177" i="3"/>
  <c r="BN177" i="3" s="1"/>
  <c r="BH139" i="3"/>
  <c r="BM139" i="3"/>
  <c r="BN139" i="3" s="1"/>
  <c r="BN5" i="3"/>
  <c r="BH5" i="3"/>
  <c r="BG205" i="3"/>
  <c r="F4" i="10" s="1"/>
  <c r="G4" i="10" s="1"/>
  <c r="G3" i="10"/>
  <c r="BN205" i="3" l="1"/>
  <c r="BO16" i="3"/>
  <c r="BQ16" i="3"/>
  <c r="BO135" i="3"/>
  <c r="BQ135" i="3"/>
  <c r="BO61" i="3"/>
  <c r="BQ61" i="3"/>
  <c r="BO12" i="3"/>
  <c r="BQ12" i="3"/>
  <c r="BO23" i="3"/>
  <c r="BQ23" i="3"/>
  <c r="BO161" i="3"/>
  <c r="BQ161" i="3"/>
  <c r="BO88" i="3"/>
  <c r="BQ88" i="3"/>
  <c r="BO18" i="3"/>
  <c r="BQ18" i="3"/>
  <c r="BO157" i="3"/>
  <c r="BQ157" i="3"/>
  <c r="BO69" i="3"/>
  <c r="BQ69" i="3"/>
  <c r="BO27" i="3"/>
  <c r="BQ27" i="3"/>
  <c r="BO74" i="3"/>
  <c r="BQ74" i="3"/>
  <c r="BO119" i="3"/>
  <c r="BQ119" i="3"/>
  <c r="BO109" i="3"/>
  <c r="BQ109" i="3"/>
  <c r="BO158" i="3"/>
  <c r="BQ158" i="3"/>
  <c r="BO203" i="3"/>
  <c r="BQ203" i="3"/>
  <c r="BO80" i="3"/>
  <c r="BQ80" i="3"/>
  <c r="BO8" i="3"/>
  <c r="BQ8" i="3"/>
  <c r="BO96" i="3"/>
  <c r="BQ96" i="3"/>
  <c r="BO171" i="3"/>
  <c r="BQ171" i="3"/>
  <c r="BO190" i="3"/>
  <c r="BQ190" i="3"/>
  <c r="BO155" i="3"/>
  <c r="BQ155" i="3"/>
  <c r="BO29" i="3"/>
  <c r="BQ29" i="3"/>
  <c r="BO67" i="3"/>
  <c r="BQ67" i="3"/>
  <c r="BO110" i="3"/>
  <c r="BQ110" i="3"/>
  <c r="BO185" i="3"/>
  <c r="BQ185" i="3"/>
  <c r="BO65" i="3"/>
  <c r="BQ65" i="3"/>
  <c r="BO103" i="3"/>
  <c r="BQ103" i="3"/>
  <c r="BO63" i="3"/>
  <c r="BQ63" i="3"/>
  <c r="BO92" i="3"/>
  <c r="BQ92" i="3"/>
  <c r="BO35" i="3"/>
  <c r="BQ35" i="3"/>
  <c r="BO19" i="3"/>
  <c r="BQ19" i="3"/>
  <c r="BO196" i="3"/>
  <c r="BQ196" i="3"/>
  <c r="BO20" i="3"/>
  <c r="BQ20" i="3"/>
  <c r="BO126" i="3"/>
  <c r="BQ126" i="3"/>
  <c r="BO140" i="3"/>
  <c r="BQ140" i="3"/>
  <c r="BO36" i="3"/>
  <c r="BQ36" i="3"/>
  <c r="BO62" i="3"/>
  <c r="BQ62" i="3"/>
  <c r="BO9" i="3"/>
  <c r="BQ9" i="3"/>
  <c r="BO102" i="3"/>
  <c r="BQ102" i="3"/>
  <c r="BO33" i="3"/>
  <c r="BQ33" i="3"/>
  <c r="BO106" i="3"/>
  <c r="BQ106" i="3"/>
  <c r="BO189" i="3"/>
  <c r="BQ189" i="3"/>
  <c r="BO39" i="3"/>
  <c r="BQ39" i="3"/>
  <c r="BO143" i="3"/>
  <c r="BQ143" i="3"/>
  <c r="BO116" i="3"/>
  <c r="BQ116" i="3"/>
  <c r="BO127" i="3"/>
  <c r="BQ127" i="3"/>
  <c r="BO111" i="3"/>
  <c r="BQ111" i="3"/>
  <c r="BO32" i="3"/>
  <c r="BQ32" i="3"/>
  <c r="BO45" i="3"/>
  <c r="BQ45" i="3"/>
  <c r="BO41" i="3"/>
  <c r="BQ41" i="3"/>
  <c r="BO85" i="3"/>
  <c r="BQ85" i="3"/>
  <c r="BO122" i="3"/>
  <c r="BQ122" i="3"/>
  <c r="BO78" i="3"/>
  <c r="BQ78" i="3"/>
  <c r="BO139" i="3"/>
  <c r="BQ139" i="3"/>
  <c r="BO55" i="3"/>
  <c r="BQ55" i="3"/>
  <c r="BO24" i="3"/>
  <c r="BQ24" i="3"/>
  <c r="BO81" i="3"/>
  <c r="BQ81" i="3"/>
  <c r="BO132" i="3"/>
  <c r="BQ132" i="3"/>
  <c r="BO124" i="3"/>
  <c r="BQ124" i="3"/>
  <c r="BO136" i="3"/>
  <c r="BQ136" i="3"/>
  <c r="BO21" i="3"/>
  <c r="BQ21" i="3"/>
  <c r="BO118" i="3"/>
  <c r="BQ118" i="3"/>
  <c r="BO72" i="3"/>
  <c r="BQ72" i="3"/>
  <c r="BO28" i="3"/>
  <c r="BQ28" i="3"/>
  <c r="BO76" i="3"/>
  <c r="BQ76" i="3"/>
  <c r="BO52" i="3"/>
  <c r="BQ52" i="3"/>
  <c r="BO137" i="3"/>
  <c r="BQ137" i="3"/>
  <c r="BO25" i="3"/>
  <c r="BQ25" i="3"/>
  <c r="BO120" i="3"/>
  <c r="BQ120" i="3"/>
  <c r="BO198" i="3"/>
  <c r="BQ198" i="3"/>
  <c r="BO17" i="3"/>
  <c r="BQ17" i="3"/>
  <c r="BO15" i="3"/>
  <c r="BQ15" i="3"/>
  <c r="BO177" i="3"/>
  <c r="BQ177" i="3"/>
  <c r="BO51" i="3"/>
  <c r="BQ51" i="3"/>
  <c r="BO44" i="3"/>
  <c r="BQ44" i="3"/>
  <c r="BO11" i="3"/>
  <c r="BQ11" i="3"/>
  <c r="BO90" i="3"/>
  <c r="BQ90" i="3"/>
  <c r="BO169" i="3"/>
  <c r="BQ169" i="3"/>
  <c r="BO179" i="3"/>
  <c r="BQ179" i="3"/>
  <c r="BO31" i="3"/>
  <c r="BQ31" i="3"/>
  <c r="BO100" i="3"/>
  <c r="BQ100" i="3"/>
  <c r="BO152" i="3"/>
  <c r="BQ152" i="3"/>
  <c r="BM205" i="3"/>
  <c r="BQ5" i="3"/>
  <c r="BO5" i="3"/>
  <c r="BH205" i="3"/>
  <c r="F12" i="10" s="1"/>
  <c r="G12" i="10" s="1"/>
  <c r="G17" i="10" s="1"/>
  <c r="G5" i="10"/>
  <c r="F5" i="10"/>
  <c r="F7" i="10" s="1"/>
  <c r="BQ205" i="3" l="1"/>
  <c r="F17" i="10"/>
  <c r="AB170" i="3" l="1" a="1"/>
  <c r="AC130" i="3" a="1"/>
  <c r="AB36" i="3" a="1"/>
  <c r="AC131" i="3" a="1"/>
  <c r="AC7" i="3" a="1"/>
  <c r="AC64" i="3" a="1"/>
  <c r="AB190" i="3" a="1"/>
  <c r="AC48" i="3" a="1"/>
  <c r="AC141" i="3" a="1"/>
  <c r="AC126" i="3" a="1"/>
  <c r="AC73" i="3" a="1"/>
  <c r="AC170" i="3" a="1"/>
  <c r="AB104" i="3" a="1"/>
  <c r="AC52" i="3" a="1"/>
  <c r="AB20" i="3" a="1"/>
  <c r="AB28" i="3" a="1"/>
  <c r="AC114" i="3" a="1"/>
  <c r="AC34" i="3" a="1"/>
  <c r="AB10" i="3" a="1"/>
  <c r="AB31" i="3" a="1"/>
  <c r="AC86" i="3" a="1"/>
  <c r="AB79" i="3" a="1"/>
  <c r="AB149" i="3" a="1"/>
  <c r="AB127" i="3" a="1"/>
  <c r="AC120" i="3" a="1"/>
  <c r="AC139" i="3" a="1"/>
  <c r="AC65" i="3" a="1"/>
  <c r="AB103" i="3" a="1"/>
  <c r="AB92" i="3" a="1"/>
  <c r="AC44" i="3" a="1"/>
  <c r="AC149" i="3" a="1"/>
  <c r="AB134" i="3" a="1"/>
  <c r="AB61" i="3" a="1"/>
  <c r="AC4" i="3" a="1"/>
  <c r="AC70" i="3" a="1"/>
  <c r="AB105" i="3" a="1"/>
  <c r="AC82" i="3" a="1"/>
  <c r="AB200" i="3" a="1"/>
  <c r="AB139" i="3" a="1"/>
  <c r="AB154" i="3" a="1"/>
  <c r="AC53" i="3" a="1"/>
  <c r="AB97" i="3" a="1"/>
  <c r="AC175" i="3" a="1"/>
  <c r="AC60" i="3" a="1"/>
  <c r="AC29" i="3" a="1"/>
  <c r="AC104" i="3" a="1"/>
  <c r="AC121" i="3" a="1"/>
  <c r="AB138" i="3" a="1"/>
  <c r="AB179" i="3" a="1"/>
  <c r="AB38" i="3" a="1"/>
  <c r="AB178" i="3" a="1"/>
  <c r="AB102" i="3" a="1"/>
  <c r="AC87" i="3" a="1"/>
  <c r="AC98" i="3" a="1"/>
  <c r="AB196" i="3" a="1"/>
  <c r="AB60" i="3" a="1"/>
  <c r="AC97" i="3" a="1"/>
  <c r="AC197" i="3" a="1"/>
  <c r="AB45" i="3" a="1"/>
  <c r="AB86" i="3" a="1"/>
  <c r="AB106" i="3" a="1"/>
  <c r="AC135" i="3" a="1"/>
  <c r="AC179" i="3" a="1"/>
  <c r="AB11" i="3" a="1"/>
  <c r="AC40" i="3" a="1"/>
  <c r="AC108" i="3" a="1"/>
  <c r="AB93" i="3" a="1"/>
  <c r="AC128" i="3" a="1"/>
  <c r="AC85" i="3" a="1"/>
  <c r="AC169" i="3" a="1"/>
  <c r="AC100" i="3" a="1"/>
  <c r="AC55" i="3" a="1"/>
  <c r="AB100" i="3" a="1"/>
  <c r="AB44" i="3" a="1"/>
  <c r="AB133" i="3" a="1"/>
  <c r="AB148" i="3" a="1"/>
  <c r="AB33" i="3" a="1"/>
  <c r="AB164" i="3" a="1"/>
  <c r="AB124" i="3" a="1"/>
  <c r="AC192" i="3" a="1"/>
  <c r="AC118" i="3" a="1"/>
  <c r="AC188" i="3" a="1"/>
  <c r="AB204" i="3" a="1"/>
  <c r="AB137" i="3" a="1"/>
  <c r="AB167" i="3" a="1"/>
  <c r="AC137" i="3" a="1"/>
  <c r="AB66" i="3" a="1"/>
  <c r="AC12" i="3" a="1"/>
  <c r="AB35" i="3" a="1"/>
  <c r="AC99" i="3" a="1"/>
  <c r="AC164" i="3" a="1"/>
  <c r="AB151" i="3" a="1"/>
  <c r="AC186" i="3" a="1"/>
  <c r="AC113" i="3" a="1"/>
  <c r="AB169" i="3" a="1"/>
  <c r="AB40" i="3" a="1"/>
  <c r="AB50" i="3" a="1"/>
  <c r="AC110" i="3" a="1"/>
  <c r="AC115" i="3" a="1"/>
  <c r="AC202" i="3" a="1"/>
  <c r="AB18" i="3" a="1"/>
  <c r="AB24" i="3" a="1"/>
  <c r="AC54" i="3" a="1"/>
  <c r="AB95" i="3" a="1"/>
  <c r="AC71" i="3" a="1"/>
  <c r="AC124" i="3" a="1"/>
  <c r="AC15" i="3" a="1"/>
  <c r="AB140" i="3" a="1"/>
  <c r="AC103" i="3" a="1"/>
  <c r="AC101" i="3" a="1"/>
  <c r="AB13" i="3" a="1"/>
  <c r="AB29" i="3" a="1"/>
  <c r="AC172" i="3" a="1"/>
  <c r="AC185" i="3" a="1"/>
  <c r="AB25" i="3" a="1"/>
  <c r="AB16" i="3" a="1"/>
  <c r="AC153" i="3" a="1"/>
  <c r="AC63" i="3" a="1"/>
  <c r="AB153" i="3" a="1"/>
  <c r="AB26" i="3" a="1"/>
  <c r="AB199" i="3" a="1"/>
  <c r="AC182" i="3" a="1"/>
  <c r="AB110" i="3" a="1"/>
  <c r="AC173" i="3" a="1"/>
  <c r="AB43" i="3" a="1"/>
  <c r="AB81" i="3" a="1"/>
  <c r="AC151" i="3" a="1"/>
  <c r="AB67" i="3" a="1"/>
  <c r="AC193" i="3" a="1"/>
  <c r="AC81" i="3" a="1"/>
  <c r="AB71" i="3" a="1"/>
  <c r="AB46" i="3" a="1"/>
  <c r="AB23" i="3" a="1"/>
  <c r="AC162" i="3" a="1"/>
  <c r="AC61" i="3" a="1"/>
  <c r="AC143" i="3" a="1"/>
  <c r="AB180" i="3" a="1"/>
  <c r="AB98" i="3" a="1"/>
  <c r="AC36" i="3" a="1"/>
  <c r="AC58" i="3" a="1"/>
  <c r="AC127" i="3" a="1"/>
  <c r="AC123" i="3" a="1"/>
  <c r="AB120" i="3" a="1"/>
  <c r="AB84" i="3" a="1"/>
  <c r="AB135" i="3" a="1"/>
  <c r="AB197" i="3" a="1"/>
  <c r="AC155" i="3" a="1"/>
  <c r="AB188" i="3" a="1"/>
  <c r="AC76" i="3" a="1"/>
  <c r="AB7" i="3" a="1"/>
  <c r="AB21" i="3" a="1"/>
  <c r="AB162" i="3" a="1"/>
  <c r="AC177" i="3" a="1"/>
  <c r="AB156" i="3" a="1"/>
  <c r="AB192" i="3" a="1"/>
  <c r="AC66" i="3" a="1"/>
  <c r="AC25" i="3" a="1"/>
  <c r="AB109" i="3" a="1"/>
  <c r="AC13" i="3" a="1"/>
  <c r="AB63" i="3" a="1"/>
  <c r="AC45" i="3" a="1"/>
  <c r="AC181" i="3" a="1"/>
  <c r="AB80" i="3" a="1"/>
  <c r="AC176" i="3" a="1"/>
  <c r="AB56" i="3" a="1"/>
  <c r="AC19" i="3" a="1"/>
  <c r="AC30" i="3" a="1"/>
  <c r="AB123" i="3" a="1"/>
  <c r="AB115" i="3" a="1"/>
  <c r="AB70" i="3" a="1"/>
  <c r="AB58" i="3" a="1"/>
  <c r="AB83" i="3" a="1"/>
  <c r="AB189" i="3" a="1"/>
  <c r="AB17" i="3" a="1"/>
  <c r="AB159" i="3" a="1"/>
  <c r="AC102" i="3" a="1"/>
  <c r="AB47" i="3" a="1"/>
  <c r="AB32" i="3" a="1"/>
  <c r="AB65" i="3" a="1"/>
  <c r="AC10" i="3" a="1"/>
  <c r="AC56" i="3" a="1"/>
  <c r="AC11" i="3" a="1"/>
  <c r="AC68" i="3" a="1"/>
  <c r="AC116" i="3" a="1"/>
  <c r="AC28" i="3" a="1"/>
  <c r="AC111" i="3" a="1"/>
  <c r="AB37" i="3" a="1"/>
  <c r="AC22" i="3" a="1"/>
  <c r="AC69" i="3" a="1"/>
  <c r="AB161" i="3" a="1"/>
  <c r="AC32" i="3" a="1"/>
  <c r="AC90" i="3" a="1"/>
  <c r="AB73" i="3" a="1"/>
  <c r="AC145" i="3" a="1"/>
  <c r="AC183" i="3" a="1"/>
  <c r="AC57" i="3" a="1"/>
  <c r="AB59" i="3" a="1"/>
  <c r="AB99" i="3" a="1"/>
  <c r="AB39" i="3" a="1"/>
  <c r="AC20" i="3" a="1"/>
  <c r="AB8" i="3" a="1"/>
  <c r="AB91" i="3" a="1"/>
  <c r="AC43" i="3" a="1"/>
  <c r="AC146" i="3" a="1"/>
  <c r="AC168" i="3" a="1"/>
  <c r="AC17" i="3" a="1"/>
  <c r="AB193" i="3" a="1"/>
  <c r="AB119" i="3" a="1"/>
  <c r="AB172" i="3" a="1"/>
  <c r="AB122" i="3" a="1"/>
  <c r="AC83" i="3" a="1"/>
  <c r="AB112" i="3" a="1"/>
  <c r="AB177" i="3" a="1"/>
  <c r="AC42" i="3" a="1"/>
  <c r="AC198" i="3" a="1"/>
  <c r="AC171" i="3" a="1"/>
  <c r="AC195" i="3" a="1"/>
  <c r="AB129" i="3" a="1"/>
  <c r="AC158" i="3" a="1"/>
  <c r="AC165" i="3" a="1"/>
  <c r="AB187" i="3" a="1"/>
  <c r="AC106" i="3" a="1"/>
  <c r="AB201" i="3" a="1"/>
  <c r="AC88" i="3" a="1"/>
  <c r="AC138" i="3" a="1"/>
  <c r="AC122" i="3" a="1"/>
  <c r="AB141" i="3" a="1"/>
  <c r="AB145" i="3" a="1"/>
  <c r="AC91" i="3" a="1"/>
  <c r="AB82" i="3" a="1"/>
  <c r="AB54" i="3" a="1"/>
  <c r="AC167" i="3" a="1"/>
  <c r="AB146" i="3" a="1"/>
  <c r="AB128" i="3" a="1"/>
  <c r="AB198" i="3" a="1"/>
  <c r="AB94" i="3" a="1"/>
  <c r="AB72" i="3" a="1"/>
  <c r="AB74" i="3" a="1"/>
  <c r="AB53" i="3" a="1"/>
  <c r="AB89" i="3" a="1"/>
  <c r="AC74" i="3" a="1"/>
  <c r="AC72" i="3" a="1"/>
  <c r="AB114" i="3" a="1"/>
  <c r="AB62" i="3" a="1"/>
  <c r="AB108" i="3" a="1"/>
  <c r="AC75" i="3" a="1"/>
  <c r="AB14" i="3" a="1"/>
  <c r="AC96" i="3" a="1"/>
  <c r="AB165" i="3" a="1"/>
  <c r="AB51" i="3" a="1"/>
  <c r="AB69" i="3" a="1"/>
  <c r="AC77" i="3" a="1"/>
  <c r="AB191" i="3" a="1"/>
  <c r="AC41" i="3" a="1"/>
  <c r="AB9" i="3" a="1"/>
  <c r="AB118" i="3" a="1"/>
  <c r="AB160" i="3" a="1"/>
  <c r="AB22" i="3" a="1"/>
  <c r="AB78" i="3" a="1"/>
  <c r="AC18" i="3" a="1"/>
  <c r="AB96" i="3" a="1"/>
  <c r="AB76" i="3" a="1"/>
  <c r="AB68" i="3" a="1"/>
  <c r="AC24" i="3" a="1"/>
  <c r="AC142" i="3" a="1"/>
  <c r="AB131" i="3" a="1"/>
  <c r="AB126" i="3" a="1"/>
  <c r="AB194" i="3" a="1"/>
  <c r="AB111" i="3" a="1"/>
  <c r="AC119" i="3" a="1"/>
  <c r="AB90" i="3" a="1"/>
  <c r="AC84" i="3" a="1"/>
  <c r="AB185" i="3" a="1"/>
  <c r="AB19" i="3" a="1"/>
  <c r="AB155" i="3" a="1"/>
  <c r="AC62" i="3" a="1"/>
  <c r="AC157" i="3" a="1"/>
  <c r="AC14" i="3" a="1"/>
  <c r="AB175" i="3" a="1"/>
  <c r="AB101" i="3" a="1"/>
  <c r="AB150" i="3" a="1"/>
  <c r="AB158" i="3" a="1"/>
  <c r="AC161" i="3" a="1"/>
  <c r="AC150" i="3" a="1"/>
  <c r="AC148" i="3" a="1"/>
  <c r="AC107" i="3" a="1"/>
  <c r="AC79" i="3" a="1"/>
  <c r="AC163" i="3" a="1"/>
  <c r="AC152" i="3" a="1"/>
  <c r="AB77" i="3" a="1"/>
  <c r="AC51" i="3" a="1"/>
  <c r="AB176" i="3" a="1"/>
  <c r="AC180" i="3" a="1"/>
  <c r="AC93" i="3" a="1"/>
  <c r="AB121" i="3" a="1"/>
  <c r="AC6" i="3" a="1"/>
  <c r="AB132" i="3" a="1"/>
  <c r="AB130" i="3" a="1"/>
  <c r="AB12" i="3" a="1"/>
  <c r="AC194" i="3" a="1"/>
  <c r="AB85" i="3" a="1"/>
  <c r="AB186" i="3" a="1"/>
  <c r="AC105" i="3" a="1"/>
  <c r="AC144" i="3" a="1"/>
  <c r="AC166" i="3" a="1"/>
  <c r="AC59" i="3" a="1"/>
  <c r="AB163" i="3" a="1"/>
  <c r="AC136" i="3" a="1"/>
  <c r="AC200" i="3" a="1"/>
  <c r="AC92" i="3" a="1"/>
  <c r="AC203" i="3" a="1"/>
  <c r="AB88" i="3" a="1"/>
  <c r="AC109" i="3" a="1"/>
  <c r="AB181" i="3" a="1"/>
  <c r="AC94" i="3" a="1"/>
  <c r="AB144" i="3" a="1"/>
  <c r="AB143" i="3" a="1"/>
  <c r="AB136" i="3" a="1"/>
  <c r="AB171" i="3" a="1"/>
  <c r="AB166" i="3" a="1"/>
  <c r="AC201" i="3" a="1"/>
  <c r="AC129" i="3" a="1"/>
  <c r="AC132" i="3" a="1"/>
  <c r="AC95" i="3" a="1"/>
  <c r="AC134" i="3" a="1"/>
  <c r="AC190" i="3" a="1"/>
  <c r="AB202" i="3" a="1"/>
  <c r="AB113" i="3" a="1"/>
  <c r="AC35" i="3" a="1"/>
  <c r="AC184" i="3" a="1"/>
  <c r="AB87" i="3" a="1"/>
  <c r="AC140" i="3" a="1"/>
  <c r="AB55" i="3" a="1"/>
  <c r="AC9" i="3" a="1"/>
  <c r="AC189" i="3" a="1"/>
  <c r="AB48" i="3" a="1"/>
  <c r="AC33" i="3" a="1"/>
  <c r="AB42" i="3" a="1"/>
  <c r="AB173" i="3" a="1"/>
  <c r="AC26" i="3" a="1"/>
  <c r="AB117" i="3" a="1"/>
  <c r="AB52" i="3" a="1"/>
  <c r="AB168" i="3" a="1"/>
  <c r="AC27" i="3" a="1"/>
  <c r="AB27" i="3" a="1"/>
  <c r="AC125" i="3" a="1"/>
  <c r="AB195" i="3" a="1"/>
  <c r="AC46" i="3" a="1"/>
  <c r="AC133" i="3" a="1"/>
  <c r="AC204" i="3" a="1"/>
  <c r="AC160" i="3" a="1"/>
  <c r="AC154" i="3" a="1"/>
  <c r="AC117" i="3" a="1"/>
  <c r="AB125" i="3" a="1"/>
  <c r="AC50" i="3" a="1"/>
  <c r="AC89" i="3" a="1"/>
  <c r="AB152" i="3" a="1"/>
  <c r="AC8" i="3" a="1"/>
  <c r="AC159" i="3" a="1"/>
  <c r="AC67" i="3" a="1"/>
  <c r="AC5" i="3" a="1"/>
  <c r="AC174" i="3" a="1"/>
  <c r="AB64" i="3" a="1"/>
  <c r="AC156" i="3" a="1"/>
  <c r="AB107" i="3" a="1"/>
  <c r="AC47" i="3" a="1"/>
  <c r="AC196" i="3" a="1"/>
  <c r="AB49" i="3" a="1"/>
  <c r="AC39" i="3" a="1"/>
  <c r="AB147" i="3" a="1"/>
  <c r="AC31" i="3" a="1"/>
  <c r="AB15" i="3" a="1"/>
  <c r="AB157" i="3" a="1"/>
  <c r="AC37" i="3" a="1"/>
  <c r="AC147" i="3" a="1"/>
  <c r="AC78" i="3" a="1"/>
  <c r="AB41" i="3" a="1"/>
  <c r="AC191" i="3" a="1"/>
  <c r="AB142" i="3" a="1"/>
  <c r="AB34" i="3" a="1"/>
  <c r="AB184" i="3" a="1"/>
  <c r="AC80" i="3" a="1"/>
  <c r="AC187" i="3" a="1"/>
  <c r="AC21" i="3" a="1"/>
  <c r="AC23" i="3" a="1"/>
  <c r="AB203" i="3" a="1"/>
  <c r="AB30" i="3" a="1"/>
  <c r="AB182" i="3" a="1"/>
  <c r="AB57" i="3" a="1"/>
  <c r="AC178" i="3" a="1"/>
  <c r="AC49" i="3" a="1"/>
  <c r="AB75" i="3" a="1"/>
  <c r="AC16" i="3" a="1"/>
  <c r="AB116" i="3" a="1"/>
  <c r="AC112" i="3" a="1"/>
  <c r="AC38" i="3" a="1"/>
  <c r="AC199" i="3" a="1"/>
  <c r="AB174" i="3" a="1"/>
  <c r="AB183" i="3" a="1"/>
  <c r="AB4" i="3" a="1"/>
  <c r="AB4" i="3" l="1"/>
  <c r="AB183" i="3"/>
  <c r="AB174" i="3"/>
  <c r="AC199" i="3"/>
  <c r="AC38" i="3"/>
  <c r="AC112" i="3"/>
  <c r="AB116" i="3"/>
  <c r="AC16" i="3"/>
  <c r="AB75" i="3"/>
  <c r="AC49" i="3"/>
  <c r="AC178" i="3"/>
  <c r="AB57" i="3"/>
  <c r="AB182" i="3"/>
  <c r="AB30" i="3"/>
  <c r="AB203" i="3"/>
  <c r="AC23" i="3"/>
  <c r="AC21" i="3"/>
  <c r="AC187" i="3"/>
  <c r="AC80" i="3"/>
  <c r="AB184" i="3"/>
  <c r="AB34" i="3"/>
  <c r="AB142" i="3"/>
  <c r="AC191" i="3"/>
  <c r="AB41" i="3"/>
  <c r="AC78" i="3"/>
  <c r="AC147" i="3"/>
  <c r="AC37" i="3"/>
  <c r="AB157" i="3"/>
  <c r="AB15" i="3"/>
  <c r="AC31" i="3"/>
  <c r="AB147" i="3"/>
  <c r="AC39" i="3"/>
  <c r="AB49" i="3"/>
  <c r="AC196" i="3"/>
  <c r="AC47" i="3"/>
  <c r="AB107" i="3"/>
  <c r="AC156" i="3"/>
  <c r="AB64" i="3"/>
  <c r="AC174" i="3"/>
  <c r="AC5" i="3"/>
  <c r="AC67" i="3"/>
  <c r="AC159" i="3"/>
  <c r="AC8" i="3"/>
  <c r="AB152" i="3"/>
  <c r="AC89" i="3"/>
  <c r="AC50" i="3"/>
  <c r="AB125" i="3"/>
  <c r="AC117" i="3"/>
  <c r="AC154" i="3"/>
  <c r="AC160" i="3"/>
  <c r="AC204" i="3"/>
  <c r="AC133" i="3"/>
  <c r="AC46" i="3"/>
  <c r="AB195" i="3"/>
  <c r="AC125" i="3"/>
  <c r="AB27" i="3"/>
  <c r="AC27" i="3"/>
  <c r="AB168" i="3"/>
  <c r="AB52" i="3"/>
  <c r="AB117" i="3"/>
  <c r="AC26" i="3"/>
  <c r="AB173" i="3"/>
  <c r="AB42" i="3"/>
  <c r="AC33" i="3"/>
  <c r="AB48" i="3"/>
  <c r="AC189" i="3"/>
  <c r="AC9" i="3"/>
  <c r="AB55" i="3"/>
  <c r="AC140" i="3"/>
  <c r="AB87" i="3"/>
  <c r="AC184" i="3"/>
  <c r="AC35" i="3"/>
  <c r="AB113" i="3"/>
  <c r="AB202" i="3"/>
  <c r="AC190" i="3"/>
  <c r="AC134" i="3"/>
  <c r="AC95" i="3"/>
  <c r="AC132" i="3"/>
  <c r="AC129" i="3"/>
  <c r="AC201" i="3"/>
  <c r="AB166" i="3"/>
  <c r="AB171" i="3"/>
  <c r="AB136" i="3"/>
  <c r="AB143" i="3"/>
  <c r="AB144" i="3"/>
  <c r="AC94" i="3"/>
  <c r="AB181" i="3"/>
  <c r="AC109" i="3"/>
  <c r="AB88" i="3"/>
  <c r="AC203" i="3"/>
  <c r="AC92" i="3"/>
  <c r="AC200" i="3"/>
  <c r="AC136" i="3"/>
  <c r="AB163" i="3"/>
  <c r="AC59" i="3"/>
  <c r="AC166" i="3"/>
  <c r="AC144" i="3"/>
  <c r="AC105" i="3"/>
  <c r="AB186" i="3"/>
  <c r="AB85" i="3"/>
  <c r="AC194" i="3"/>
  <c r="AB12" i="3"/>
  <c r="AB130" i="3"/>
  <c r="AB132" i="3"/>
  <c r="AC6" i="3"/>
  <c r="AD6" i="3" s="1"/>
  <c r="AB121" i="3"/>
  <c r="AC93" i="3"/>
  <c r="AC180" i="3"/>
  <c r="AB176" i="3"/>
  <c r="AC51" i="3"/>
  <c r="AB77" i="3"/>
  <c r="AC152" i="3"/>
  <c r="AC163" i="3"/>
  <c r="AC79" i="3"/>
  <c r="AC107" i="3"/>
  <c r="AC148" i="3"/>
  <c r="AC150" i="3"/>
  <c r="AC161" i="3"/>
  <c r="AB158" i="3"/>
  <c r="AB150" i="3"/>
  <c r="AB101" i="3"/>
  <c r="AB175" i="3"/>
  <c r="AC14" i="3"/>
  <c r="AC157" i="3"/>
  <c r="AC62" i="3"/>
  <c r="AB155" i="3"/>
  <c r="AB19" i="3"/>
  <c r="AB185" i="3"/>
  <c r="AC84" i="3"/>
  <c r="AB90" i="3"/>
  <c r="AC119" i="3"/>
  <c r="AB111" i="3"/>
  <c r="AB194" i="3"/>
  <c r="AB126" i="3"/>
  <c r="AB131" i="3"/>
  <c r="AC142" i="3"/>
  <c r="AC24" i="3"/>
  <c r="AB68" i="3"/>
  <c r="AB76" i="3"/>
  <c r="AB96" i="3"/>
  <c r="AC18" i="3"/>
  <c r="AB78" i="3"/>
  <c r="AB22" i="3"/>
  <c r="AB160" i="3"/>
  <c r="AB118" i="3"/>
  <c r="AB9" i="3"/>
  <c r="AC41" i="3"/>
  <c r="AB191" i="3"/>
  <c r="AC77" i="3"/>
  <c r="AB69" i="3"/>
  <c r="AB51" i="3"/>
  <c r="AB165" i="3"/>
  <c r="AC96" i="3"/>
  <c r="AB14" i="3"/>
  <c r="AC75" i="3"/>
  <c r="AB108" i="3"/>
  <c r="AB62" i="3"/>
  <c r="AB114" i="3"/>
  <c r="AC72" i="3"/>
  <c r="AC74" i="3"/>
  <c r="AB89" i="3"/>
  <c r="AB53" i="3"/>
  <c r="AB74" i="3"/>
  <c r="AB72" i="3"/>
  <c r="AB94" i="3"/>
  <c r="AB198" i="3"/>
  <c r="AB128" i="3"/>
  <c r="AB146" i="3"/>
  <c r="AC167" i="3"/>
  <c r="AB54" i="3"/>
  <c r="AB82" i="3"/>
  <c r="AC91" i="3"/>
  <c r="AB145" i="3"/>
  <c r="AB141" i="3"/>
  <c r="AC122" i="3"/>
  <c r="AC138" i="3"/>
  <c r="AC88" i="3"/>
  <c r="AB201" i="3"/>
  <c r="AC106" i="3"/>
  <c r="AB187" i="3"/>
  <c r="AC165" i="3"/>
  <c r="AC158" i="3"/>
  <c r="AB129" i="3"/>
  <c r="AC195" i="3"/>
  <c r="AC171" i="3"/>
  <c r="AC198" i="3"/>
  <c r="AC42" i="3"/>
  <c r="AB177" i="3"/>
  <c r="AB112" i="3"/>
  <c r="AC83" i="3"/>
  <c r="AB122" i="3"/>
  <c r="AB172" i="3"/>
  <c r="AB119" i="3"/>
  <c r="AB193" i="3"/>
  <c r="AC17" i="3"/>
  <c r="AC168" i="3"/>
  <c r="AC146" i="3"/>
  <c r="AC43" i="3"/>
  <c r="AB91" i="3"/>
  <c r="AB8" i="3"/>
  <c r="AC20" i="3"/>
  <c r="AB39" i="3"/>
  <c r="AB99" i="3"/>
  <c r="AB59" i="3"/>
  <c r="AC57" i="3"/>
  <c r="AC183" i="3"/>
  <c r="AC145" i="3"/>
  <c r="AB73" i="3"/>
  <c r="AC90" i="3"/>
  <c r="AC32" i="3"/>
  <c r="AB161" i="3"/>
  <c r="AC69" i="3"/>
  <c r="AC22" i="3"/>
  <c r="AB37" i="3"/>
  <c r="AC111" i="3"/>
  <c r="AC28" i="3"/>
  <c r="AC116" i="3"/>
  <c r="AC68" i="3"/>
  <c r="AC11" i="3"/>
  <c r="AC56" i="3"/>
  <c r="AC10" i="3"/>
  <c r="AB65" i="3"/>
  <c r="AB32" i="3"/>
  <c r="AB47" i="3"/>
  <c r="AC102" i="3"/>
  <c r="AB159" i="3"/>
  <c r="AB17" i="3"/>
  <c r="AB189" i="3"/>
  <c r="AB83" i="3"/>
  <c r="AB58" i="3"/>
  <c r="AB70" i="3"/>
  <c r="AB115" i="3"/>
  <c r="AB123" i="3"/>
  <c r="AC30" i="3"/>
  <c r="AC19" i="3"/>
  <c r="AB56" i="3"/>
  <c r="AC176" i="3"/>
  <c r="AB80" i="3"/>
  <c r="AC181" i="3"/>
  <c r="AC45" i="3"/>
  <c r="AB63" i="3"/>
  <c r="AC13" i="3"/>
  <c r="AB109" i="3"/>
  <c r="AC25" i="3"/>
  <c r="AC66" i="3"/>
  <c r="AB192" i="3"/>
  <c r="AB156" i="3"/>
  <c r="AC177" i="3"/>
  <c r="AB162" i="3"/>
  <c r="AB21" i="3"/>
  <c r="AB7" i="3"/>
  <c r="AC76" i="3"/>
  <c r="AB188" i="3"/>
  <c r="AC155" i="3"/>
  <c r="AB197" i="3"/>
  <c r="AB135" i="3"/>
  <c r="AB84" i="3"/>
  <c r="AB120" i="3"/>
  <c r="AC123" i="3"/>
  <c r="AC127" i="3"/>
  <c r="AC58" i="3"/>
  <c r="AC36" i="3"/>
  <c r="AB98" i="3"/>
  <c r="AB180" i="3"/>
  <c r="AC143" i="3"/>
  <c r="AC61" i="3"/>
  <c r="AC162" i="3"/>
  <c r="AB23" i="3"/>
  <c r="AB46" i="3"/>
  <c r="AD46" i="3" s="1"/>
  <c r="AB71" i="3"/>
  <c r="AC81" i="3"/>
  <c r="AC193" i="3"/>
  <c r="AB67" i="3"/>
  <c r="AC151" i="3"/>
  <c r="AB81" i="3"/>
  <c r="AB43" i="3"/>
  <c r="AC173" i="3"/>
  <c r="AB110" i="3"/>
  <c r="AC182" i="3"/>
  <c r="AB199" i="3"/>
  <c r="AD199" i="3" s="1"/>
  <c r="AB26" i="3"/>
  <c r="AB153" i="3"/>
  <c r="AC63" i="3"/>
  <c r="AC153" i="3"/>
  <c r="AB16" i="3"/>
  <c r="AB25" i="3"/>
  <c r="AC185" i="3"/>
  <c r="AC172" i="3"/>
  <c r="AB29" i="3"/>
  <c r="AB13" i="3"/>
  <c r="AD13" i="3" s="1"/>
  <c r="AC101" i="3"/>
  <c r="AC103" i="3"/>
  <c r="AB140" i="3"/>
  <c r="AC15" i="3"/>
  <c r="AC124" i="3"/>
  <c r="AC71" i="3"/>
  <c r="AB95" i="3"/>
  <c r="AC54" i="3"/>
  <c r="AB24" i="3"/>
  <c r="AB18" i="3"/>
  <c r="AC202" i="3"/>
  <c r="AC115" i="3"/>
  <c r="AC110" i="3"/>
  <c r="AB50" i="3"/>
  <c r="AB40" i="3"/>
  <c r="AB169" i="3"/>
  <c r="AC113" i="3"/>
  <c r="AC186" i="3"/>
  <c r="AB151" i="3"/>
  <c r="AC164" i="3"/>
  <c r="AC99" i="3"/>
  <c r="AB35" i="3"/>
  <c r="AC12" i="3"/>
  <c r="AB66" i="3"/>
  <c r="AC137" i="3"/>
  <c r="AB167" i="3"/>
  <c r="AB137" i="3"/>
  <c r="AB204" i="3"/>
  <c r="AD204" i="3" s="1"/>
  <c r="AC188" i="3"/>
  <c r="AC118" i="3"/>
  <c r="AC192" i="3"/>
  <c r="AB124" i="3"/>
  <c r="AB164" i="3"/>
  <c r="AB33" i="3"/>
  <c r="AB148" i="3"/>
  <c r="AB133" i="3"/>
  <c r="AB44" i="3"/>
  <c r="AB100" i="3"/>
  <c r="AC55" i="3"/>
  <c r="AC100" i="3"/>
  <c r="AC169" i="3"/>
  <c r="AC85" i="3"/>
  <c r="AC128" i="3"/>
  <c r="AB93" i="3"/>
  <c r="AC108" i="3"/>
  <c r="AC40" i="3"/>
  <c r="AB11" i="3"/>
  <c r="AC179" i="3"/>
  <c r="AC135" i="3"/>
  <c r="AB106" i="3"/>
  <c r="AB86" i="3"/>
  <c r="AB45" i="3"/>
  <c r="AC197" i="3"/>
  <c r="AC97" i="3"/>
  <c r="AB60" i="3"/>
  <c r="AB196" i="3"/>
  <c r="AC98" i="3"/>
  <c r="AC87" i="3"/>
  <c r="AB102" i="3"/>
  <c r="AB178" i="3"/>
  <c r="AB38" i="3"/>
  <c r="AB179" i="3"/>
  <c r="AB138" i="3"/>
  <c r="AC121" i="3"/>
  <c r="AC104" i="3"/>
  <c r="AC29" i="3"/>
  <c r="AC60" i="3"/>
  <c r="AC175" i="3"/>
  <c r="AB97" i="3"/>
  <c r="AC53" i="3"/>
  <c r="AB154" i="3"/>
  <c r="AB139" i="3"/>
  <c r="AB200" i="3"/>
  <c r="AC82" i="3"/>
  <c r="AB105" i="3"/>
  <c r="AD105" i="3" s="1"/>
  <c r="AC70" i="3"/>
  <c r="AC4" i="3"/>
  <c r="AB61" i="3"/>
  <c r="AB134" i="3"/>
  <c r="AC149" i="3"/>
  <c r="AC44" i="3"/>
  <c r="AB92" i="3"/>
  <c r="AB103" i="3"/>
  <c r="AC65" i="3"/>
  <c r="AC139" i="3"/>
  <c r="AC120" i="3"/>
  <c r="AB127" i="3"/>
  <c r="AB149" i="3"/>
  <c r="AB79" i="3"/>
  <c r="AD79" i="3" s="1"/>
  <c r="AC86" i="3"/>
  <c r="AB31" i="3"/>
  <c r="AB10" i="3"/>
  <c r="AC34" i="3"/>
  <c r="AC114" i="3"/>
  <c r="AB28" i="3"/>
  <c r="AB20" i="3"/>
  <c r="AC52" i="3"/>
  <c r="AB104" i="3"/>
  <c r="AC170" i="3"/>
  <c r="AC73" i="3"/>
  <c r="AC126" i="3"/>
  <c r="AC141" i="3"/>
  <c r="AC48" i="3"/>
  <c r="AB190" i="3"/>
  <c r="AC64" i="3"/>
  <c r="AC7" i="3"/>
  <c r="AC131" i="3"/>
  <c r="AB36" i="3"/>
  <c r="AC130" i="3"/>
  <c r="AB170" i="3"/>
  <c r="AD23" i="3" l="1"/>
  <c r="AD8" i="3"/>
  <c r="AD132" i="3"/>
  <c r="AD179" i="3"/>
  <c r="AD61" i="3"/>
  <c r="AD72" i="3"/>
  <c r="AD137" i="3"/>
  <c r="AD32" i="3"/>
  <c r="AD51" i="3"/>
  <c r="AD147" i="3"/>
  <c r="AD117" i="3"/>
  <c r="AD196" i="3"/>
  <c r="AD47" i="3"/>
  <c r="AD93" i="3"/>
  <c r="AD178" i="3"/>
  <c r="AD154" i="3"/>
  <c r="AD78" i="3"/>
  <c r="AD165" i="3"/>
  <c r="AD156" i="3"/>
  <c r="AD26" i="3"/>
  <c r="AD167" i="3"/>
  <c r="AD189" i="3"/>
  <c r="AD187" i="3"/>
  <c r="AD160" i="3"/>
  <c r="AD190" i="3"/>
  <c r="AD37" i="3"/>
  <c r="AD14" i="3"/>
  <c r="AD92" i="3"/>
  <c r="AD159" i="3"/>
  <c r="AD31" i="3"/>
  <c r="AD95" i="3"/>
  <c r="AD67" i="3"/>
  <c r="AD112" i="3"/>
  <c r="AD17" i="3"/>
  <c r="AD162" i="3"/>
  <c r="AD151" i="3"/>
  <c r="AD16" i="3"/>
  <c r="AD50" i="3"/>
  <c r="AD161" i="3"/>
  <c r="AD36" i="3"/>
  <c r="AD11" i="3"/>
  <c r="AD33" i="3"/>
  <c r="AD25" i="3"/>
  <c r="AD134" i="3"/>
  <c r="AD94" i="3"/>
  <c r="AD49" i="3"/>
  <c r="AD56" i="3"/>
  <c r="AD91" i="3"/>
  <c r="AD74" i="3"/>
  <c r="AD109" i="3"/>
  <c r="AD133" i="3"/>
  <c r="AD103" i="3"/>
  <c r="AD43" i="3"/>
  <c r="AD59" i="3"/>
  <c r="AD108" i="3"/>
  <c r="AD111" i="3"/>
  <c r="AD143" i="3"/>
  <c r="AD41" i="3"/>
  <c r="AD57" i="3"/>
  <c r="AD198" i="3"/>
  <c r="AD145" i="3"/>
  <c r="AD164" i="3"/>
  <c r="AD158" i="3"/>
  <c r="AD60" i="3"/>
  <c r="AD166" i="3"/>
  <c r="AD34" i="3"/>
  <c r="AD75" i="3"/>
  <c r="AD177" i="3"/>
  <c r="AD185" i="3"/>
  <c r="AD55" i="3"/>
  <c r="AD152" i="3"/>
  <c r="AD184" i="3"/>
  <c r="AD76" i="3"/>
  <c r="AD130" i="3"/>
  <c r="AD116" i="3"/>
  <c r="AD15" i="3"/>
  <c r="AD35" i="3"/>
  <c r="AD100" i="3"/>
  <c r="AD180" i="3"/>
  <c r="AD18" i="3"/>
  <c r="AD172" i="3"/>
  <c r="AD146" i="3"/>
  <c r="AD150" i="3"/>
  <c r="AD107" i="3"/>
  <c r="AD97" i="3"/>
  <c r="AD24" i="3"/>
  <c r="AD81" i="3"/>
  <c r="AD98" i="3"/>
  <c r="AD7" i="3"/>
  <c r="AB205" i="3"/>
  <c r="AD99" i="3"/>
  <c r="AD122" i="3"/>
  <c r="AD128" i="3"/>
  <c r="AD22" i="3"/>
  <c r="AD136" i="3"/>
  <c r="AD52" i="3"/>
  <c r="AD125" i="3"/>
  <c r="AD96" i="3"/>
  <c r="AD10" i="3"/>
  <c r="AD124" i="3"/>
  <c r="AD21" i="3"/>
  <c r="AD80" i="3"/>
  <c r="AD39" i="3"/>
  <c r="AD201" i="3"/>
  <c r="AD90" i="3"/>
  <c r="AD121" i="3"/>
  <c r="AD163" i="3"/>
  <c r="AD171" i="3"/>
  <c r="AD87" i="3"/>
  <c r="AD168" i="3"/>
  <c r="AD142" i="3"/>
  <c r="AD27" i="3"/>
  <c r="AD19" i="3"/>
  <c r="AD149" i="3"/>
  <c r="AD45" i="3"/>
  <c r="AD169" i="3"/>
  <c r="AD153" i="3"/>
  <c r="AD71" i="3"/>
  <c r="AD120" i="3"/>
  <c r="AD192" i="3"/>
  <c r="AD65" i="3"/>
  <c r="AD141" i="3"/>
  <c r="AD53" i="3"/>
  <c r="AD69" i="3"/>
  <c r="AD68" i="3"/>
  <c r="AD155" i="3"/>
  <c r="AD12" i="3"/>
  <c r="AD195" i="3"/>
  <c r="AD138" i="3"/>
  <c r="AD86" i="3"/>
  <c r="AD40" i="3"/>
  <c r="AD84" i="3"/>
  <c r="AD123" i="3"/>
  <c r="AD89" i="3"/>
  <c r="AD170" i="3"/>
  <c r="AD104" i="3"/>
  <c r="AD106" i="3"/>
  <c r="AD135" i="3"/>
  <c r="AD115" i="3"/>
  <c r="AD73" i="3"/>
  <c r="AD191" i="3"/>
  <c r="AD85" i="3"/>
  <c r="AC205" i="3"/>
  <c r="AD5" i="3"/>
  <c r="AD157" i="3"/>
  <c r="AD48" i="3"/>
  <c r="AD200" i="3"/>
  <c r="AD38" i="3"/>
  <c r="AD44" i="3"/>
  <c r="AD197" i="3"/>
  <c r="AD70" i="3"/>
  <c r="AD129" i="3"/>
  <c r="AD82" i="3"/>
  <c r="AD131" i="3"/>
  <c r="AD77" i="3"/>
  <c r="AD186" i="3"/>
  <c r="AD181" i="3"/>
  <c r="AD42" i="3"/>
  <c r="AD203" i="3"/>
  <c r="AD174" i="3"/>
  <c r="AD127" i="3"/>
  <c r="AD140" i="3"/>
  <c r="AD20" i="3"/>
  <c r="AD139" i="3"/>
  <c r="AD66" i="3"/>
  <c r="AD110" i="3"/>
  <c r="AD58" i="3"/>
  <c r="AD193" i="3"/>
  <c r="AD54" i="3"/>
  <c r="AD114" i="3"/>
  <c r="AD9" i="3"/>
  <c r="AD126" i="3"/>
  <c r="AD175" i="3"/>
  <c r="AD202" i="3"/>
  <c r="AD173" i="3"/>
  <c r="AD64" i="3"/>
  <c r="AD30" i="3"/>
  <c r="AD183" i="3"/>
  <c r="AD88" i="3"/>
  <c r="AD28" i="3"/>
  <c r="AD102" i="3"/>
  <c r="AD148" i="3"/>
  <c r="AD29" i="3"/>
  <c r="AD188" i="3"/>
  <c r="AD63" i="3"/>
  <c r="AD83" i="3"/>
  <c r="AD119" i="3"/>
  <c r="AD62" i="3"/>
  <c r="AD118" i="3"/>
  <c r="AD194" i="3"/>
  <c r="AD101" i="3"/>
  <c r="AD176" i="3"/>
  <c r="AD144" i="3"/>
  <c r="AD113" i="3"/>
  <c r="AD182" i="3"/>
  <c r="AD4" i="3"/>
  <c r="AD205" i="3" l="1"/>
</calcChain>
</file>

<file path=xl/comments1.xml><?xml version="1.0" encoding="utf-8"?>
<comments xmlns="http://schemas.openxmlformats.org/spreadsheetml/2006/main">
  <authors>
    <author/>
  </authors>
  <commentList>
    <comment ref="U4" authorId="0" shapeId="0">
      <text/>
    </comment>
  </commentList>
</comments>
</file>

<file path=xl/sharedStrings.xml><?xml version="1.0" encoding="utf-8"?>
<sst xmlns="http://schemas.openxmlformats.org/spreadsheetml/2006/main" count="499" uniqueCount="250">
  <si>
    <t>Détail des dépenses et recettes prévisionnelles</t>
  </si>
  <si>
    <r>
      <rPr>
        <b/>
        <sz val="14"/>
        <color rgb="FFFF0000"/>
        <rFont val="Calibri"/>
        <family val="2"/>
      </rPr>
      <t xml:space="preserve">Les feuillets du présent document constituent une partie intégrante de la demande d'aide. Ils doivent être complétés avec </t>
    </r>
    <r>
      <rPr>
        <b/>
        <u/>
        <sz val="14"/>
        <color rgb="FFFF0000"/>
        <rFont val="Calibri"/>
        <family val="2"/>
      </rPr>
      <t>toutes</t>
    </r>
    <r>
      <rPr>
        <b/>
        <sz val="14"/>
        <color rgb="FFFF0000"/>
        <rFont val="Calibri"/>
        <family val="2"/>
      </rPr>
      <t xml:space="preserve"> les dépenses prévisionnelles de l'opération.
Aucune dépense non présentée ne pourra être retenu par le service instructeur lors du calcul de l'aide.</t>
    </r>
  </si>
  <si>
    <t>CONSIGNES D'UTILISATION</t>
  </si>
  <si>
    <r>
      <rPr>
        <b/>
        <sz val="11"/>
        <color rgb="FF000000"/>
        <rFont val="Calibri"/>
        <family val="2"/>
      </rPr>
      <t>ETAPE 1</t>
    </r>
    <r>
      <rPr>
        <sz val="11"/>
        <color rgb="FF000000"/>
        <rFont val="Calibri"/>
        <family val="2"/>
      </rPr>
      <t xml:space="preserve"> - Renseignez dans le tableau ci-dessous votre identité.</t>
    </r>
  </si>
  <si>
    <r>
      <rPr>
        <b/>
        <sz val="14"/>
        <color rgb="FF000000"/>
        <rFont val="Calibri"/>
        <family val="2"/>
      </rPr>
      <t xml:space="preserve">Identité du demandeur :
</t>
    </r>
    <r>
      <rPr>
        <i/>
        <sz val="11"/>
        <color rgb="FF000000"/>
        <rFont val="Calibri"/>
        <family val="2"/>
      </rPr>
      <t>(indiquez ci-contre le nom de la structure porteuse du projet)</t>
    </r>
  </si>
  <si>
    <r>
      <rPr>
        <b/>
        <sz val="11"/>
        <color rgb="FF000000"/>
        <rFont val="Calibri"/>
        <family val="2"/>
      </rPr>
      <t>ETAPE 2</t>
    </r>
    <r>
      <rPr>
        <sz val="11"/>
        <color rgb="FF000000"/>
        <rFont val="Calibri"/>
        <family val="2"/>
      </rPr>
      <t xml:space="preserve"> - Pour chaque dépense ou recette prévisionnelle, se positionner sur le feuillet adéquat et renseigner une ligne complète par dépense dans le tableau :</t>
    </r>
  </si>
  <si>
    <r>
      <rPr>
        <sz val="11"/>
        <color rgb="FF000000"/>
        <rFont val="Calibri"/>
        <family val="2"/>
      </rPr>
      <t xml:space="preserve">- chaque ligne correspond à </t>
    </r>
    <r>
      <rPr>
        <u/>
        <sz val="11"/>
        <color rgb="FF000000"/>
        <rFont val="Calibri"/>
        <family val="2"/>
      </rPr>
      <t>une</t>
    </r>
    <r>
      <rPr>
        <sz val="11"/>
        <color rgb="FF000000"/>
        <rFont val="Calibri"/>
        <family val="2"/>
      </rPr>
      <t xml:space="preserve"> dépense. Une dépense correspond à un devis (entier ou partiel), une prestation, la rémunération d'un salarié... ;
- les cases blanches sont à saisir et les informations nécessaires doivent y être reportées ;
- les cases de couleur ne sont pas à saisir. Elles contiennent soit la description des informations attendues, soit des calculs automatiques réalisés sur la base des informations saisies ;
- sur chaque feuillet, une ligne grisée vous servira d'exemple. Elle est est pré-renseignée afin de vous guider dans la saisie des lignes de dépenses ;
- vous trouverez plus bas dans la notice des précisions complémentaires relatives à chaque feuillet. </t>
    </r>
  </si>
  <si>
    <r>
      <rPr>
        <b/>
        <sz val="11"/>
        <color rgb="FF000000"/>
        <rFont val="Calibri"/>
        <family val="2"/>
      </rPr>
      <t>ETAPE 3</t>
    </r>
    <r>
      <rPr>
        <sz val="11"/>
        <color rgb="FF000000"/>
        <rFont val="Calibri"/>
        <family val="2"/>
      </rPr>
      <t xml:space="preserve"> - N'oubliez pas d'enregistrer la présente annexe avant de l'ajouter à vos documents via l'onglet dédié de votre formulaire euro-pac.</t>
    </r>
  </si>
  <si>
    <t>RAPPELS GENERAUX</t>
  </si>
  <si>
    <t>DETAIL PAR FEUILLETS</t>
  </si>
  <si>
    <r>
      <rPr>
        <b/>
        <sz val="14"/>
        <color rgb="FF000000"/>
        <rFont val="Calibri"/>
        <family val="2"/>
      </rPr>
      <t>Feuillet "</t>
    </r>
    <r>
      <rPr>
        <b/>
        <i/>
        <sz val="14"/>
        <color rgb="FF000000"/>
        <rFont val="Calibri"/>
        <family val="2"/>
      </rPr>
      <t>Dépenses sur devis</t>
    </r>
    <r>
      <rPr>
        <b/>
        <sz val="14"/>
        <color rgb="FF000000"/>
        <rFont val="Calibri"/>
        <family val="2"/>
      </rPr>
      <t>" :</t>
    </r>
  </si>
  <si>
    <r>
      <rPr>
        <sz val="11"/>
        <rFont val="Calibri"/>
        <family val="2"/>
      </rPr>
      <t>. Feuillet à utiliser lorsque le montant de la dépense prévisionnelle est justifié par la présentation de devis, de justificatifs équivalent,</t>
    </r>
    <r>
      <rPr>
        <sz val="11"/>
        <color rgb="FF000000"/>
        <rFont val="Calibri"/>
        <family val="2"/>
      </rPr>
      <t xml:space="preserve"> d'estimatif d</t>
    </r>
    <r>
      <rPr>
        <sz val="11"/>
        <rFont val="Calibri"/>
        <family val="2"/>
      </rPr>
      <t xml:space="preserve">u marché public ou d'autres documents liés à la passation du marché public.
. Les montants a présenter dans le feuillet sont ceux directement liés à la mise en œuvre de l'opération. Il s'agit donc de reporter les montants partiels ou totaux des devis, selon s'ils sont en partie ou totalement liés à l'opération.
. Lorsque le montant du devis n'est pas totalement présenté, mettez en évidence sur celui-ci les sous-dépenses présentées (surlignez ou soulignez-les). Joignez le ensuite dans Euro-PAC.
Les devis faisant l’objet d’un prorata doivent être présentés dans </t>
    </r>
    <r>
      <rPr>
        <b/>
        <sz val="11"/>
        <rFont val="Calibri"/>
        <family val="2"/>
      </rPr>
      <t>le feuillet « dépenses devis proratisés »</t>
    </r>
    <r>
      <rPr>
        <sz val="11"/>
        <rFont val="Calibri"/>
        <family val="2"/>
      </rPr>
      <t xml:space="preserve"> 
(ex : création d’un local de vente : les devis portent sur un projet de construction d’un bâtiment global dont uniquement une partie du bâtiment relève du projet de création du local de vente
</t>
    </r>
  </si>
  <si>
    <r>
      <rPr>
        <b/>
        <sz val="14"/>
        <color rgb="FF000000"/>
        <rFont val="Calibri"/>
        <family val="2"/>
      </rPr>
      <t>Feuillet "</t>
    </r>
    <r>
      <rPr>
        <b/>
        <i/>
        <sz val="14"/>
        <color rgb="FF000000"/>
        <rFont val="Calibri"/>
        <family val="2"/>
      </rPr>
      <t>Frais mission sur frais réels</t>
    </r>
    <r>
      <rPr>
        <b/>
        <sz val="14"/>
        <color rgb="FF000000"/>
        <rFont val="Calibri"/>
        <family val="2"/>
      </rPr>
      <t>" ou feuillet "</t>
    </r>
    <r>
      <rPr>
        <b/>
        <i/>
        <sz val="14"/>
        <color rgb="FF000000"/>
        <rFont val="Calibri"/>
        <family val="2"/>
      </rPr>
      <t>Frais mission_barème_forfait</t>
    </r>
    <r>
      <rPr>
        <b/>
        <sz val="14"/>
        <color rgb="FF000000"/>
        <rFont val="Calibri"/>
        <family val="2"/>
      </rPr>
      <t>":</t>
    </r>
  </si>
  <si>
    <r>
      <rPr>
        <b/>
        <sz val="14"/>
        <color rgb="FF000000"/>
        <rFont val="Calibri"/>
        <family val="2"/>
      </rPr>
      <t>Feuillet "</t>
    </r>
    <r>
      <rPr>
        <b/>
        <i/>
        <sz val="14"/>
        <color rgb="FF000000"/>
        <rFont val="Calibri"/>
        <family val="2"/>
      </rPr>
      <t>Coûts indirects</t>
    </r>
    <r>
      <rPr>
        <b/>
        <sz val="14"/>
        <color rgb="FF000000"/>
        <rFont val="Calibri"/>
        <family val="2"/>
      </rPr>
      <t>" :</t>
    </r>
  </si>
  <si>
    <t>. Feuillet à utiliser uniquement lorsque votre projet comporte des frais de rémunération et si les coûts indirects sont éligibles à la fiche action
. Application d’un taux de 15 % des dépenses de personnel éligibles : ces coûts peuvent prendre en compte les dépenses administratives pour lesquelles il est difficile de déterminer avec précision la somme attribuable à une activité particulière (les dépenses administratives telles que les frais de gestion, de recrutement, de comptabilité et de nettoyage, les frais de téléphone, d’eau, d’électricité, etc.), sans nécessité de joindre un justificatif</t>
  </si>
  <si>
    <r>
      <rPr>
        <b/>
        <sz val="14"/>
        <color rgb="FF000000"/>
        <rFont val="Calibri"/>
        <family val="2"/>
      </rPr>
      <t>Feuillet "</t>
    </r>
    <r>
      <rPr>
        <b/>
        <i/>
        <sz val="14"/>
        <color rgb="FF000000"/>
        <rFont val="Calibri"/>
        <family val="2"/>
      </rPr>
      <t>Recettes générées</t>
    </r>
    <r>
      <rPr>
        <b/>
        <sz val="14"/>
        <color rgb="FF000000"/>
        <rFont val="Calibri"/>
        <family val="2"/>
      </rPr>
      <t>" :</t>
    </r>
  </si>
  <si>
    <t>. Feuillet à utiliser lorsque la réalisation de votre projet génère directement des revenus (exemple : vente de droits d'entrée pour les projets d'événementiels, buvette, …).
. Les recettes prévisionnelles générées par votre projet font partie intégrante de celui-ci. Elles sont inclues dans le plan de financement de l'opération en tant que ressources et impactent le montant de l'aide attribuable.</t>
  </si>
  <si>
    <r>
      <rPr>
        <b/>
        <sz val="20"/>
        <color rgb="FF000000"/>
        <rFont val="Calibri"/>
        <family val="2"/>
      </rPr>
      <t xml:space="preserve"> Dépenses sur devis </t>
    </r>
    <r>
      <rPr>
        <sz val="20"/>
        <color rgb="FF000000"/>
        <rFont val="Calibri"/>
        <family val="2"/>
      </rPr>
      <t xml:space="preserve">(ou justificatifs équivalent) - </t>
    </r>
    <r>
      <rPr>
        <b/>
        <sz val="20"/>
        <color rgb="FFC00000"/>
        <rFont val="Calibri"/>
        <family val="2"/>
      </rPr>
      <t>Demandeur</t>
    </r>
  </si>
  <si>
    <r>
      <rPr>
        <b/>
        <sz val="20"/>
        <color rgb="FF000000"/>
        <rFont val="Calibri"/>
        <family val="2"/>
      </rPr>
      <t xml:space="preserve">Instruction des dépenses sur devis </t>
    </r>
    <r>
      <rPr>
        <sz val="20"/>
        <color rgb="FF000000"/>
        <rFont val="Calibri"/>
        <family val="2"/>
      </rPr>
      <t xml:space="preserve">(ou justificatifs équivalent) - </t>
    </r>
    <r>
      <rPr>
        <b/>
        <sz val="20"/>
        <color rgb="FFC00000"/>
        <rFont val="Calibri"/>
        <family val="2"/>
      </rPr>
      <t>Instructeur</t>
    </r>
  </si>
  <si>
    <t>Numéro de la dépense</t>
  </si>
  <si>
    <t>Description de la dépense</t>
  </si>
  <si>
    <t>Dénomination du fournisseur</t>
  </si>
  <si>
    <t>Identifiant du justificatif</t>
  </si>
  <si>
    <t>Montant présenté HT</t>
  </si>
  <si>
    <t>Montant présenté TVA</t>
  </si>
  <si>
    <t>Total montant présenté</t>
  </si>
  <si>
    <t>Auto-construction</t>
  </si>
  <si>
    <t>Présence d'un marché public</t>
  </si>
  <si>
    <t>Méthode d'analyse des coûts raisonnables</t>
  </si>
  <si>
    <t>Dénomination fournisseur de la pièce comparative n°2</t>
  </si>
  <si>
    <t>Identifiant de la pièce comparative n°2</t>
  </si>
  <si>
    <t>Montant HT
de la pièce comparative n°2</t>
  </si>
  <si>
    <t>Montant TVA
de la pièce comparative n°2</t>
  </si>
  <si>
    <t>Total Montant
de la pièce comparative n°2</t>
  </si>
  <si>
    <t>Dénomination fournisseur de la pièce comparative n°3</t>
  </si>
  <si>
    <t>Identifiant de la pièce comparative n°3</t>
  </si>
  <si>
    <t>Montant HT
de la pièce comparative n°3</t>
  </si>
  <si>
    <t>Montant TVA
de la pièce comparative n°3</t>
  </si>
  <si>
    <t>Total Montant
de la pièce comparative n°3</t>
  </si>
  <si>
    <t>Devis retenu</t>
  </si>
  <si>
    <t>Montant présenté HT
Devis retenu</t>
  </si>
  <si>
    <t>Montant présenté TVA
Devis retenu</t>
  </si>
  <si>
    <t>Montant présenté TTC
Devis retenu</t>
  </si>
  <si>
    <t>Commentaires</t>
  </si>
  <si>
    <t>Montant éligible HT</t>
  </si>
  <si>
    <t xml:space="preserve">Montant TVA éligible </t>
  </si>
  <si>
    <t xml:space="preserve">Montant total éligible </t>
  </si>
  <si>
    <t>Commentaires du Service Instructeur</t>
  </si>
  <si>
    <t>Montant total
de la pièce comparative n°2</t>
  </si>
  <si>
    <t>Montant total
de la pièce comparative n°3</t>
  </si>
  <si>
    <t>Justificatif(s) appropriés joints</t>
  </si>
  <si>
    <t>La règle des +15% est applicable</t>
  </si>
  <si>
    <t>Montant raisonnable HT</t>
  </si>
  <si>
    <t>Montant TVA raisonnable</t>
  </si>
  <si>
    <t>Montant total raisonnable TTC</t>
  </si>
  <si>
    <t>Contrôle des montants</t>
  </si>
  <si>
    <t>Montant écarté</t>
  </si>
  <si>
    <t>(nature de la dépense indiquée sur le devis ou sur le justificatif de dépense.
Ex : désignation de l'article, de l'objet…)</t>
  </si>
  <si>
    <t>(nom de l'entreprise, de la structure émettrice du devis ou du justificatif de la dépense)</t>
  </si>
  <si>
    <t>(information présente sur le justificatif joint.
Ex: numéro de devis, date de la capture d'écran, numéro de lot si marché public...)</t>
  </si>
  <si>
    <t>(montant hors taxes du devis opposable en euros)</t>
  </si>
  <si>
    <t>(renseigner le montant de TVA, uniquement si non assujetti et si éligible à la fiche action)</t>
  </si>
  <si>
    <t>(saisie automatique)</t>
  </si>
  <si>
    <t>Prévoyez-vous de réaliser vous-même tout ou partie des dépenses présentées ?</t>
  </si>
  <si>
    <t>(absence ou type de marché public à sélectionner dans le menu déroulant)</t>
  </si>
  <si>
    <t>(se référer à la notice d’accueil)</t>
  </si>
  <si>
    <r>
      <rPr>
        <i/>
        <sz val="11"/>
        <color rgb="FF0070C0"/>
        <rFont val="Calibri"/>
        <family val="2"/>
      </rPr>
      <t xml:space="preserve">(nom de l'entreprise, de la structure émettrice du devis ou du justificatif du
</t>
    </r>
    <r>
      <rPr>
        <i/>
        <u/>
        <sz val="11"/>
        <color rgb="FF0070C0"/>
        <rFont val="Calibri"/>
        <family val="2"/>
      </rPr>
      <t>devis comparable 2</t>
    </r>
    <r>
      <rPr>
        <i/>
        <sz val="11"/>
        <color rgb="FF0070C0"/>
        <rFont val="Calibri"/>
        <family val="2"/>
      </rPr>
      <t>)</t>
    </r>
  </si>
  <si>
    <t>(renseigner le montant de TVA, uniquement si non assujetti  si éligible à la fiche action)</t>
  </si>
  <si>
    <r>
      <rPr>
        <i/>
        <sz val="11"/>
        <color rgb="FF0070C0"/>
        <rFont val="Calibri"/>
        <family val="2"/>
      </rPr>
      <t xml:space="preserve">(nom de l'entreprise, de la structure émettrice du devis ou du justificatif du
</t>
    </r>
    <r>
      <rPr>
        <i/>
        <u/>
        <sz val="11"/>
        <color rgb="FF0070C0"/>
        <rFont val="Calibri"/>
        <family val="2"/>
      </rPr>
      <t>devis comparable 3</t>
    </r>
    <r>
      <rPr>
        <i/>
        <sz val="11"/>
        <color rgb="FF0070C0"/>
        <rFont val="Calibri"/>
        <family val="2"/>
      </rPr>
      <t>)</t>
    </r>
  </si>
  <si>
    <t>(renseigner le montant de TVA, uniquement si non assujetti si éligible à la fiche action)</t>
  </si>
  <si>
    <t>(à choisir dans le menu déroulant)</t>
  </si>
  <si>
    <t>(le cas échéant, pour préciser un point saillant au Service Instructeur)</t>
  </si>
  <si>
    <t>(report automatique de la demande. Corriger les informations des cellules selon les modalités d'instruction)</t>
  </si>
  <si>
    <t>(saisie automatique à corriger selon les modalités d'instruction)</t>
  </si>
  <si>
    <t>(le cas échéant:
demande de dérogation pour absence de devis opposable, ou note justificative du choix du devis le plus cher jointe)</t>
  </si>
  <si>
    <t>("oui" si le choix du porteur ne porte pas sur le devis le moins cher et que celui-ci a apporté une justification) :</t>
  </si>
  <si>
    <t xml:space="preserve">Le cas échéant, calcul des 15% sur le devis le moins cher (automatique) : </t>
  </si>
  <si>
    <t>(à contrôler)</t>
  </si>
  <si>
    <t>(une observation est à apporter par le Service Instructeur pour toute correction apportée et/ou toute révision de la dépense lors de la phase d'instruction.
Ex: motif d'inéligibilité, révision du poste de dépense, correction du numéro de devis, absence de devis opposable…)</t>
  </si>
  <si>
    <t>Exemple</t>
  </si>
  <si>
    <t>Non</t>
  </si>
  <si>
    <t>Absence de marché public</t>
  </si>
  <si>
    <t>Dépenses inférieures à 5 000 €</t>
  </si>
  <si>
    <t>Design Print 2</t>
  </si>
  <si>
    <t>D2301151021</t>
  </si>
  <si>
    <t>Devis 1 majoré</t>
  </si>
  <si>
    <t>Choix du devis le plus cher car le qualité du rendu et des matériaux utilisés correspond aux attentes pour le projet</t>
  </si>
  <si>
    <t>Devis 3</t>
  </si>
  <si>
    <t>Devis 1</t>
  </si>
  <si>
    <t>Total retenu</t>
  </si>
  <si>
    <t>Quotité proratisation</t>
  </si>
  <si>
    <t>Base de calcul</t>
  </si>
  <si>
    <t>Taux de proratisation calculé</t>
  </si>
  <si>
    <t>Montant proratisé présenté HT</t>
  </si>
  <si>
    <t>Montant proratisé présenté TVA</t>
  </si>
  <si>
    <t xml:space="preserve">Montant total proratisé présenté </t>
  </si>
  <si>
    <t xml:space="preserve">Quotité proratisation éligible </t>
  </si>
  <si>
    <t>Taux de proratisation éligible</t>
  </si>
  <si>
    <t>(renseigner le montant de TVA, uniquement si non assujetti)</t>
  </si>
  <si>
    <t>(ex : surface du bâtiment consacré au projet)</t>
  </si>
  <si>
    <t>(ex: surface totale du bâtiment)</t>
  </si>
  <si>
    <r>
      <rPr>
        <i/>
        <sz val="11"/>
        <color rgb="FF0070C0"/>
        <rFont val="Calibri"/>
        <family val="2"/>
      </rPr>
      <t xml:space="preserve">(nom de l'entreprise, de la structure émettrice du devis ou du justificatif du
</t>
    </r>
    <r>
      <rPr>
        <i/>
        <u/>
        <sz val="11"/>
        <color rgb="FF0070C0"/>
        <rFont val="Calibri"/>
        <family val="2"/>
      </rPr>
      <t>devis 2</t>
    </r>
    <r>
      <rPr>
        <i/>
        <sz val="11"/>
        <color rgb="FF0070C0"/>
        <rFont val="Calibri"/>
        <family val="2"/>
      </rPr>
      <t>)</t>
    </r>
  </si>
  <si>
    <r>
      <rPr>
        <i/>
        <sz val="11"/>
        <color rgb="FF0070C0"/>
        <rFont val="Calibri"/>
        <family val="2"/>
      </rPr>
      <t xml:space="preserve">(nom de l'entreprise, de la structure émettrice du devis ou du justificatif du
</t>
    </r>
    <r>
      <rPr>
        <i/>
        <u/>
        <sz val="11"/>
        <color rgb="FF0070C0"/>
        <rFont val="Calibri"/>
        <family val="2"/>
      </rPr>
      <t>devis 3</t>
    </r>
    <r>
      <rPr>
        <i/>
        <sz val="11"/>
        <color rgb="FF0070C0"/>
        <rFont val="Calibri"/>
        <family val="2"/>
      </rPr>
      <t>)</t>
    </r>
  </si>
  <si>
    <t>Imprimante 3D</t>
  </si>
  <si>
    <t>Design Print</t>
  </si>
  <si>
    <t>D230115102</t>
  </si>
  <si>
    <t>Procédure sans publicité ni mise en concurrence</t>
  </si>
  <si>
    <t>2 pièces justificatives de dépenses</t>
  </si>
  <si>
    <t>Design Print 3</t>
  </si>
  <si>
    <t>D2301151022</t>
  </si>
  <si>
    <r>
      <rPr>
        <b/>
        <sz val="20"/>
        <color rgb="FF000000"/>
        <rFont val="Calibri"/>
        <family val="2"/>
      </rPr>
      <t xml:space="preserve">Dépenses de rémunération sur frais réels – </t>
    </r>
    <r>
      <rPr>
        <b/>
        <sz val="20"/>
        <color rgb="FFCE181E"/>
        <rFont val="Calibri"/>
        <family val="2"/>
      </rPr>
      <t>demandeur</t>
    </r>
  </si>
  <si>
    <r>
      <rPr>
        <b/>
        <sz val="20"/>
        <color rgb="FF000000"/>
        <rFont val="Calibri"/>
        <family val="2"/>
      </rPr>
      <t xml:space="preserve">Instruction des dépenses de rémunération sur frais réels - </t>
    </r>
    <r>
      <rPr>
        <b/>
        <sz val="20"/>
        <color rgb="FFED1C24"/>
        <rFont val="Calibri"/>
        <family val="2"/>
      </rPr>
      <t>instructeur</t>
    </r>
  </si>
  <si>
    <t>Description de l'intervention</t>
  </si>
  <si>
    <t>Nom de l'intervenant</t>
  </si>
  <si>
    <t>Qualification de l'intervenant</t>
  </si>
  <si>
    <t>Coût salarial chargé sur la période de base (en euros)</t>
  </si>
  <si>
    <r>
      <rPr>
        <b/>
        <sz val="11"/>
        <rFont val="Calibri"/>
        <family val="2"/>
      </rPr>
      <t xml:space="preserve">Temps de travail sur la période de base (en </t>
    </r>
    <r>
      <rPr>
        <b/>
        <u/>
        <sz val="11"/>
        <color rgb="FF000000"/>
        <rFont val="Calibri"/>
        <family val="2"/>
      </rPr>
      <t>heures</t>
    </r>
    <r>
      <rPr>
        <b/>
        <sz val="11"/>
        <color rgb="FF000000"/>
        <rFont val="Calibri"/>
        <family val="2"/>
      </rPr>
      <t>)</t>
    </r>
  </si>
  <si>
    <t>Coût horaire prévisionnel</t>
  </si>
  <si>
    <r>
      <rPr>
        <b/>
        <sz val="11"/>
        <rFont val="Calibri"/>
        <family val="2"/>
      </rPr>
      <t>Temps de travail prévisionnel sur l'opération (</t>
    </r>
    <r>
      <rPr>
        <b/>
        <u/>
        <sz val="11"/>
        <rFont val="Calibri"/>
        <family val="2"/>
      </rPr>
      <t>en heures</t>
    </r>
    <r>
      <rPr>
        <b/>
        <sz val="11"/>
        <rFont val="Calibri"/>
        <family val="2"/>
      </rPr>
      <t>)</t>
    </r>
  </si>
  <si>
    <t>Montant présenté</t>
  </si>
  <si>
    <t>Montant éligible raisonnable</t>
  </si>
  <si>
    <t>Justificatif(s) approprié(s) joint(s)</t>
  </si>
  <si>
    <t>Contrôles de cohérence, vérifications et traçages sur les montants</t>
  </si>
  <si>
    <t>(prénom et nom de l'agent ou de l'employé prévu pour réaliser l'intervention)</t>
  </si>
  <si>
    <t>(intitulé du poste occupé au sein de la structure de rattachement)</t>
  </si>
  <si>
    <t>(soit le salaire brut chargé = salaire brut + charges patronales sur la période de base, soit le coût salarial annuel si la période de base est de 12 mois)</t>
  </si>
  <si>
    <t>(saisie automatique du calcul du coût horaire – voir détail dans la notice d’accueil)</t>
  </si>
  <si>
    <t>(volume prévisionnel d'heures consacrées à l'opération)</t>
  </si>
  <si>
    <t>présence des justificatifs liés aux frais salariaux (fiche de paie, justificatif temps passé sur l'opération…)</t>
  </si>
  <si>
    <t>(vérification automatique de cohérence entre les montants présentés et ceux retenus.
En cas d'anomalie, corriger le montant incohérent ou justifier le choix d'instruction.)</t>
  </si>
  <si>
    <t>Animation - action 1 - année 2022</t>
  </si>
  <si>
    <t>Céline DURAND</t>
  </si>
  <si>
    <t>Chargée de mission</t>
  </si>
  <si>
    <t>20 heures seront dédiées à la mise en œuvre de l'opération.</t>
  </si>
  <si>
    <t>Total présenté</t>
  </si>
  <si>
    <r>
      <rPr>
        <b/>
        <sz val="20"/>
        <color rgb="FF000000"/>
        <rFont val="Calibri"/>
        <family val="2"/>
      </rPr>
      <t xml:space="preserve">Frais de mission sur frais réels – </t>
    </r>
    <r>
      <rPr>
        <b/>
        <sz val="20"/>
        <color rgb="FFCE181E"/>
        <rFont val="Calibri"/>
        <family val="2"/>
      </rPr>
      <t xml:space="preserve">demandeur </t>
    </r>
  </si>
  <si>
    <r>
      <rPr>
        <b/>
        <sz val="20"/>
        <color rgb="FF000000"/>
        <rFont val="Calibri"/>
        <family val="2"/>
      </rPr>
      <t xml:space="preserve">Instruction des dépenses sur frais réels – </t>
    </r>
    <r>
      <rPr>
        <b/>
        <sz val="20"/>
        <color rgb="FFED1C24"/>
        <rFont val="Calibri"/>
        <family val="2"/>
      </rPr>
      <t>instructeur</t>
    </r>
  </si>
  <si>
    <t>Montant présenté
HT</t>
  </si>
  <si>
    <t>Montant présenté
TVA</t>
  </si>
  <si>
    <t>Montant total présenté</t>
  </si>
  <si>
    <t>Nom de l'agent</t>
  </si>
  <si>
    <t>Montant éligible TVA</t>
  </si>
  <si>
    <t>Montant total éligible</t>
  </si>
  <si>
    <t>Montant éligible raisonnable
HT</t>
  </si>
  <si>
    <t>Montant éligible raisonnable
TVA</t>
  </si>
  <si>
    <t>Montant éligible raisonnable
TTC</t>
  </si>
  <si>
    <t>Justificatif(s) de déplacement joint(s)</t>
  </si>
  <si>
    <t>Montant écarté TTC</t>
  </si>
  <si>
    <t>(nature de la dépense indiquée sur le devis ou sur le justificatif de dépense.
Ex : billet train, péage, parking,…)</t>
  </si>
  <si>
    <t>(prénom et nom de l'agent ou de l'employé en lien avec la dépense)</t>
  </si>
  <si>
    <t>(information sur le justificatif joint.
Ex: numéro de devis, date de la capture d'écran...)</t>
  </si>
  <si>
    <t>(montant hors taxes en euros)</t>
  </si>
  <si>
    <t>(le cas échéant, présence des pièces obligatoires relatives à la dépense)</t>
  </si>
  <si>
    <t>Billet de train</t>
  </si>
  <si>
    <t>Monsieur X.</t>
  </si>
  <si>
    <t>Déplacement professionnel.</t>
  </si>
  <si>
    <r>
      <rPr>
        <b/>
        <sz val="20"/>
        <color rgb="FF000000"/>
        <rFont val="Calibri"/>
        <family val="2"/>
      </rPr>
      <t xml:space="preserve">Frais mission sur barèmes ou forfaits - </t>
    </r>
    <r>
      <rPr>
        <b/>
        <sz val="20"/>
        <color rgb="FFED1C24"/>
        <rFont val="Calibri"/>
        <family val="2"/>
      </rPr>
      <t>demandeur</t>
    </r>
  </si>
  <si>
    <r>
      <rPr>
        <b/>
        <sz val="20"/>
        <color rgb="FF000000"/>
        <rFont val="Calibri"/>
        <family val="2"/>
      </rPr>
      <t xml:space="preserve">Instruction des dépenses sur barèmes ou forfaits - </t>
    </r>
    <r>
      <rPr>
        <b/>
        <sz val="20"/>
        <color rgb="FFED1C24"/>
        <rFont val="Calibri"/>
        <family val="2"/>
      </rPr>
      <t>instructeur</t>
    </r>
  </si>
  <si>
    <t>Identifiant justificatif</t>
  </si>
  <si>
    <t>Nombre d'interventions</t>
  </si>
  <si>
    <t>Valeur barème</t>
  </si>
  <si>
    <t>(nature de la dépense liée à l'opération.
Ex: frais kilométriques, nuitées, repas…)</t>
  </si>
  <si>
    <t>(information sur le justificatif joint, ou type de justificatif servant à présenter la dépense.
Ex: capture d'écran Mappy, tableau récapitulatif...)</t>
  </si>
  <si>
    <t>(le cas échéant, prénom et nom de l'agent ou de l'employé en lien avec la dépense)</t>
  </si>
  <si>
    <t>(nombre d'unités correspondant à la dépense.
Ex: nombre de kilomètres, de nuitées, de repas...)</t>
  </si>
  <si>
    <t xml:space="preserve">(montant unitaire du barème applicable en euros.
</t>
  </si>
  <si>
    <t>Frais kilométriques</t>
  </si>
  <si>
    <t>Martin JACQUES</t>
  </si>
  <si>
    <t>Déplacement professionnel au comité technique du 23/06/2023.</t>
  </si>
  <si>
    <r>
      <rPr>
        <b/>
        <sz val="20"/>
        <color rgb="FF000000"/>
        <rFont val="Calibri"/>
        <family val="2"/>
      </rPr>
      <t xml:space="preserve">Coûts indirects - </t>
    </r>
    <r>
      <rPr>
        <b/>
        <sz val="20"/>
        <color rgb="FFED1C24"/>
        <rFont val="Calibri"/>
        <family val="2"/>
      </rPr>
      <t>demandeur</t>
    </r>
  </si>
  <si>
    <r>
      <rPr>
        <b/>
        <sz val="20"/>
        <color rgb="FF000000"/>
        <rFont val="Calibri"/>
        <family val="2"/>
      </rPr>
      <t xml:space="preserve">Instruction des dépenses sur taux forfaitaires – </t>
    </r>
    <r>
      <rPr>
        <b/>
        <sz val="20"/>
        <color rgb="FFED1C24"/>
        <rFont val="Calibri"/>
        <family val="2"/>
      </rPr>
      <t>instructeur</t>
    </r>
  </si>
  <si>
    <t>Taux</t>
  </si>
  <si>
    <t>Montant de base</t>
  </si>
  <si>
    <t>Commentaire(s)</t>
  </si>
  <si>
    <t>Taux éligible raisonnable</t>
  </si>
  <si>
    <t>Montant de base éligible raisonnable</t>
  </si>
  <si>
    <t>(nature de la dépense sur taux forfaitaire)</t>
  </si>
  <si>
    <t>(pour les coûts indirects il n'est pas nécessaire de joindre de documents justificatifs</t>
  </si>
  <si>
    <t>(report manuel si concerné du montant total présenté en dépenses de rémunération)</t>
  </si>
  <si>
    <t>(montant calculé automatiquement pour le projet)</t>
  </si>
  <si>
    <t>couts indirects</t>
  </si>
  <si>
    <t>néant</t>
  </si>
  <si>
    <r>
      <rPr>
        <b/>
        <sz val="20"/>
        <color rgb="FF000000"/>
        <rFont val="Calibri"/>
        <family val="2"/>
      </rPr>
      <t xml:space="preserve">Recettes nettes générées par l'opération – </t>
    </r>
    <r>
      <rPr>
        <b/>
        <sz val="20"/>
        <color rgb="FFED1C24"/>
        <rFont val="Calibri"/>
        <family val="2"/>
      </rPr>
      <t>demandeur</t>
    </r>
  </si>
  <si>
    <r>
      <rPr>
        <b/>
        <sz val="20"/>
        <color rgb="FF000000"/>
        <rFont val="Calibri"/>
        <family val="2"/>
      </rPr>
      <t xml:space="preserve">Instruction des recettes nettes générées par l'opération - </t>
    </r>
    <r>
      <rPr>
        <b/>
        <sz val="20"/>
        <color rgb="FFED1C24"/>
        <rFont val="Calibri"/>
        <family val="2"/>
      </rPr>
      <t>instructeur</t>
    </r>
  </si>
  <si>
    <t>Numéro de la recette</t>
  </si>
  <si>
    <t>Description de la recette</t>
  </si>
  <si>
    <t>Montant éligible</t>
  </si>
  <si>
    <t>(nature de la recette générée par l'opération.
Ex : droits d'entrée, vente d'objets promotionnels…)</t>
  </si>
  <si>
    <t>(justificatif détaillant la recette attendue.
Ex : tableau prévisionnel, bilan de l'année n-1...)</t>
  </si>
  <si>
    <t>(montant de la recette prévisionnelle générée par l'opération)</t>
  </si>
  <si>
    <t>Vente de souvenirs</t>
  </si>
  <si>
    <t>Tableau de projection des ventes</t>
  </si>
  <si>
    <t>Estimation initiée sur résultats de projets similaires.</t>
  </si>
  <si>
    <t>Récapitulatif de l'opération présentée</t>
  </si>
  <si>
    <t>Récapitulatif de l'opération éligible raisonnable</t>
  </si>
  <si>
    <t>Montants</t>
  </si>
  <si>
    <t>Présentés</t>
  </si>
  <si>
    <t>Retenus</t>
  </si>
  <si>
    <t>Ecartés</t>
  </si>
  <si>
    <t>Montant total HT</t>
  </si>
  <si>
    <t>Montant éligible raisonnable total HT</t>
  </si>
  <si>
    <t>Montant total TVA</t>
  </si>
  <si>
    <t>Montant éligible raisonnable total TVA</t>
  </si>
  <si>
    <t>Total des montants présentés</t>
  </si>
  <si>
    <t>Total des montants éligibles raisonnables</t>
  </si>
  <si>
    <t>Total des recettes prévisionelles présentées</t>
  </si>
  <si>
    <t>Total des recettes prévisionnelles éligibles raisonnables</t>
  </si>
  <si>
    <t>Assiette présentée</t>
  </si>
  <si>
    <t>Assiette éligible raisonnable</t>
  </si>
  <si>
    <t>Montants présentés</t>
  </si>
  <si>
    <t>Montants éligibles raisonnables</t>
  </si>
  <si>
    <t>Montants écartés</t>
  </si>
  <si>
    <t>Notice d''accueil</t>
  </si>
  <si>
    <t>Dépenses sur devis</t>
  </si>
  <si>
    <t>Type de dépense</t>
  </si>
  <si>
    <t>Dépense sur devis</t>
  </si>
  <si>
    <t>Dépense sur devis - Proratisés</t>
  </si>
  <si>
    <t>Dépenses de rémunération</t>
  </si>
  <si>
    <t>Frais de mission sur frais réels</t>
  </si>
  <si>
    <t>Frais de mission sur barèmes forfaitaires</t>
  </si>
  <si>
    <t>Coûts indirects</t>
  </si>
  <si>
    <t>Synthèse des dépenses par type</t>
  </si>
  <si>
    <t>Dépense devis proratisés</t>
  </si>
  <si>
    <t>Argumentaire coût raisonnable</t>
  </si>
  <si>
    <t>(apporter des éléments en référence à la note pour l'analyse des coûts raisonnables des dépenses de personnel)</t>
  </si>
  <si>
    <t>Montants éligibles</t>
  </si>
  <si>
    <r>
      <t xml:space="preserve">. Feuillet à utiliser lorsque le montant de la dépense prévisionnelle correspond à la rémunération du personnel pour réaliser le projet.
. Explications pour calculer le coût horaire prévisionnel :  coût salarial chargé sur la période de base (a) / temps de travail sur la période de base (b)
 &gt;&gt;&gt; le </t>
    </r>
    <r>
      <rPr>
        <b/>
        <sz val="11"/>
        <rFont val="Calibri"/>
        <family val="2"/>
      </rPr>
      <t>salaire brut chargé</t>
    </r>
    <r>
      <rPr>
        <sz val="11"/>
        <rFont val="Calibri"/>
        <family val="2"/>
      </rPr>
      <t xml:space="preserve"> (a) se calcule en additionnant le salaire brut et les charges patronales. Sont également compris dans le salaire brut chargé tous les autres traitements accessoires et avantages des personnels affectés à l’opération, réellement supportés par la structure. Sont inéligibles, les dividendes du travail (intéressement/ participation aux résultats de l’entreprise/plan d’épargne salariale), les avantages alloués par les comités d’entreprises, les provisions pour congés payés/RTT).
 &gt;&gt;&gt; définir le</t>
    </r>
    <r>
      <rPr>
        <b/>
        <sz val="11"/>
        <rFont val="Calibri"/>
        <family val="2"/>
      </rPr>
      <t xml:space="preserve"> temps de travail sur la période de base</t>
    </r>
    <r>
      <rPr>
        <sz val="11"/>
        <rFont val="Calibri"/>
        <family val="2"/>
      </rPr>
      <t> (b), en heures : correspond à une période librement déterminée par le demandeur lui permettant d'approcher au mieux ce que coûtent ses salariés pendant la période prévisionnelle de réalisation de l'opération. En général, sauf pour les salariés n’intervenant que très ponctuellement pour l’opération, il est conseillé de partir sur une année entière pour inclure les éléments annuels tels que les primes et les autres éléments de rémunération non mensualisés. Toutefois on peut aussi se baser sur le salaire d’1 mois ou sur quelques mois. En l’absence d’éléments contraires, pour une année, le</t>
    </r>
    <r>
      <rPr>
        <b/>
        <sz val="11"/>
        <rFont val="Calibri"/>
        <family val="2"/>
      </rPr>
      <t xml:space="preserve"> nombre d’heures travaillées pour une année civile</t>
    </r>
    <r>
      <rPr>
        <sz val="11"/>
        <rFont val="Calibri"/>
        <family val="2"/>
      </rPr>
      <t xml:space="preserve"> s’élève à un forfait de 1607 heures (correspondant à un 35h/semaine). 
Justificatifs à joindre :
- si le salarié est déjà engagé dans la structure : fournir le contrat de travail (ou fiche de poste ou lettre de mission),  les fiches de paie de l’agent sur l’année déjà passée au sein de la structure avant le dépôt du dossier ou la fiche de paie du mois de décembre ou une ou plusieurs autres fiches de paie (au choix du demandeur), déterminant ainsi la période de base.
- si le salarié est a recruter : estimation des salaires sur la période de base choisie (ex : annuelle ou un mois) à l’appui d’une fiche de paie prévisionnelle (simulation), une grille indiciaire ou encore une attestation de la structure
</t>
    </r>
    <r>
      <rPr>
        <b/>
        <sz val="11"/>
        <rFont val="Calibri"/>
        <family val="2"/>
      </rPr>
      <t xml:space="preserve">. temps de travail prévisionnel sur l’opération : </t>
    </r>
    <r>
      <rPr>
        <sz val="11"/>
        <rFont val="Calibri"/>
        <family val="2"/>
      </rPr>
      <t xml:space="preserve">
Au moment de la demande d’aide, il s’agit d’une estimation qui peut être justifiée par une lettre de mission ou le contrat de travail. 
- si le salarié travaille à 100 % sur l’opération, le temps de travail sur l’opération équivaut au temps de travail sur la période de base. A la demande de paiement, les éventuels jours inéligibles seront à déduire (exemple : maladie, formation sans lien avec le projet). 
- si le salarié ne travaille par à 100 % sur l’opération, le demandeur doit déterminer le nombre d’heures que passera l’agent sur l’opération (soit par un % fixe d’un mois à l’autre, soit par un nombre d’heures variable pendant la durée de l’opération qui fera l’objet d’un relevé de temps passé sur l’opération)</t>
    </r>
  </si>
  <si>
    <t>Coût salarial chargé éligible sur la période de base (en euros)</t>
  </si>
  <si>
    <t>Temps de travail éligible sur la période de base (en heures)</t>
  </si>
  <si>
    <t>Coût horaire prévisionnel éligible</t>
  </si>
  <si>
    <t>Temps de travail prévisionnel éligible sur l'opération (en heures)</t>
  </si>
  <si>
    <t>Montant total  raisonnable TTC</t>
  </si>
  <si>
    <t>Montant proratisé éligible raisonnable HT</t>
  </si>
  <si>
    <t>Montant proratisé éligible raisonnable TVA</t>
  </si>
  <si>
    <t xml:space="preserve">Montant total proratisé éligible raisonnable </t>
  </si>
  <si>
    <t>Devis n°001</t>
  </si>
  <si>
    <r>
      <t>Feuillet "</t>
    </r>
    <r>
      <rPr>
        <b/>
        <i/>
        <sz val="14"/>
        <color rgb="FF000000"/>
        <rFont val="Calibri"/>
        <family val="2"/>
      </rPr>
      <t>Dépenses de rémunération</t>
    </r>
    <r>
      <rPr>
        <b/>
        <sz val="14"/>
        <color rgb="FF000000"/>
        <rFont val="Calibri"/>
        <family val="2"/>
      </rPr>
      <t>" :</t>
    </r>
  </si>
  <si>
    <t>Le cas échéant, justifier la raison de l'inéligibilité</t>
  </si>
  <si>
    <t>Rappel : pour les marchés dont le montant est compris entre 5 000€ HT et le seuil des marchés à procédure adaptée, le SI suivra la même procédure que celle établie dans la note « coût raisonnable »</t>
  </si>
  <si>
    <t>(nature du travail ou de la mission à réaliser sur l'opération, dates de début et de fin d'intervention de la mission
Ex : animation, gestion, études…)</t>
  </si>
  <si>
    <t>Base de 1607h/an - sauf si un document du bénéficiaire indique le contraire</t>
  </si>
  <si>
    <t>(une observation est à apporter par le Service Instructeur pour toute correction apportée et/ou toute révision de la dépense lors de la phase d'instruction.)</t>
  </si>
  <si>
    <t>(le cas échéant, pour préciser un point saillant au Service Instructeur et lier la dépnese à l'opération)</t>
  </si>
  <si>
    <t>Capture d'écran Mappy
Document de la structure justifiant du barême fiscal</t>
  </si>
  <si>
    <r>
      <t xml:space="preserve">. Pour chaque dépense, les justificatifs appropriés seront à joindre au dossier de demande d’aide via l’interface Euro-PAC. En cas d'absence de justificatifs appropriés, le service instructeur écartera les montants présentés des dépenses concernées. Le service instructeur vérifie également que les dépenses présentées sont éligibles tant par rapport aux règles d'éligibilité des dépenses (fiche dispositif / fiche action / appel à projet) que par rapport aux règles d'éligibilité temporelles (indications notamment dans la fiche règles d'éligibilité temporelle)
. La </t>
    </r>
    <r>
      <rPr>
        <b/>
        <sz val="11"/>
        <rFont val="Calibri"/>
        <family val="2"/>
      </rPr>
      <t xml:space="preserve">vérification du caractère raisonnable des coûts </t>
    </r>
    <r>
      <rPr>
        <sz val="11"/>
        <rFont val="Calibri"/>
        <family val="2"/>
      </rPr>
      <t xml:space="preserve">est effectué par le service instructeur à partir des pièces justificatives des dépenses prévisionnelles que le porteur de projet doit fournir :
      - Pour toute dépense présentée inférieure à 5 000 €, le porteur ne doit fournir qu’une seule pièce justificative (devis ou justificatif équivalent), aucun autre justificatif n’est demandé
      - Pour toute dépense présentée comprise entre 5 000 € et 90 000€, le porteur doit fournir un total de 2 pièces justificatives de fournisseurs différents
      - Pour toute dépense présentée supérieure à 90 000 €, le porteur doit fournir un total de 3 pièces justificatives de fournisseurs différents
. Si le choix du demandeur porte sur le devis le plus cher, le porteur devra justifier son choix. Ainsi, c’est le devis le moins cher qui sera retenu pour le calcul de l’aide avec une majoration de 15 % maximum. </t>
    </r>
    <r>
      <rPr>
        <u/>
        <sz val="11"/>
        <rFont val="Calibri"/>
        <family val="2"/>
      </rPr>
      <t>Attention, la recevabilité de la justification apportée reste à l’appréciation du service instructeur</t>
    </r>
    <r>
      <rPr>
        <sz val="11"/>
        <rFont val="Calibri"/>
        <family val="2"/>
      </rPr>
      <t xml:space="preserve">.
. Si aucun devis comparable ne peut être joint, le porteur doit fournir une demande de dérogation afin de justifier l'absence d'éléments de comparaison. </t>
    </r>
    <r>
      <rPr>
        <u/>
        <sz val="11"/>
        <rFont val="Calibri"/>
        <family val="2"/>
      </rPr>
      <t>Attention, la recevabilité de ces éléments reste à l’appréciation de l’Autorité de gestion régionale</t>
    </r>
    <r>
      <rPr>
        <sz val="11"/>
        <rFont val="Calibri"/>
        <family val="2"/>
      </rPr>
      <t xml:space="preserve">.
. Si vous êtes soumis aux règles de la commande publique, la vérification du caractère raisonnable des coûts pourra être réalisée à travers le règlement de consultation du marché (ou cahier des charges) et le rapport d'analyse des offres. Pour les marchés dont le montant est compris entre 5 000€ HT et le seuil des marchés à procédure adaptée, le SI suivra la même procédure que celle établie dans la note « coût raisonnable ».
. Si la dépense ne peut être réalisée que par un prestataire en situation de monopole de droit, alors un seul devis ou justificatif équivalent est à fournir
. Dans certains cas particuliers, l’Autorité de Gestion Régionale ou le GAL pourra réunir un comité d’évaluation du caractère raisonnable des coûts
</t>
    </r>
  </si>
  <si>
    <r>
      <t xml:space="preserve">. Feuillet à utiliser lorsque le projet porte sur des dépenses d’animation comportant des frais de déplacement, d’hébergement et de restauration des agents directement liés à l’opération. 
. Vous préciserez dans cette partie le montant estimatif des frais de mission du personnel travaillant sur l’opération éligible au FEADER. Au stade de la demande d’aide, il vous est demandé de préciser la méthode de calcul sur laquelle s’appuie votre estimatif (il faudra apporter comme justificatif le "règlement" des modalités de prise en charge de ces dépenses défini par votre structure définissant par exemple le forfait repas, hébergement, forfait kilométriques etc. et les justificatifs à fournir tels qe les chevaux fiscaux etc.) :
</t>
    </r>
    <r>
      <rPr>
        <b/>
        <sz val="11"/>
        <rFont val="Calibri"/>
        <family val="2"/>
      </rPr>
      <t xml:space="preserve">             - Feuillet « frais mission sur frais réels » </t>
    </r>
    <r>
      <rPr>
        <sz val="11"/>
        <rFont val="Calibri"/>
        <family val="2"/>
      </rPr>
      <t xml:space="preserve">: lorsque le remboursement des frais de déplacements s’effectue à hauteur des frais réellement engagés
</t>
    </r>
    <r>
      <rPr>
        <b/>
        <sz val="11"/>
        <rFont val="Calibri"/>
        <family val="2"/>
      </rPr>
      <t xml:space="preserve">             - Feuillet « frais mission _ barème _ forfait » </t>
    </r>
    <r>
      <rPr>
        <sz val="11"/>
        <rFont val="Calibri"/>
        <family val="2"/>
      </rPr>
      <t xml:space="preserve">: lorsque le remboursement des frais de déplacements s’effectue sur la base d’un barème ou d’un forfait en vigueur (ex : barème kilométrique, forfait par repas ou par nuitée … ).
. Au moment du paiement, ces dépenses devront être justifiées par des notes de frais et joindre un justificatif prouvant le lien du déplacement avec l’opération </t>
    </r>
  </si>
  <si>
    <t>7705 LEADER</t>
  </si>
  <si>
    <t>Liaison Entre Actions de Développement de l’Economie Rurale</t>
  </si>
  <si>
    <t>Couts indirects</t>
  </si>
  <si>
    <t>Version 10/04/2025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</si>
</sst>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7" formatCode="#,##0.00\ &quot;€&quot;;\-#,##0.00\ &quot;€&quot;"/>
    <numFmt numFmtId="164" formatCode="0\ %"/>
    <numFmt numFmtId="165" formatCode="\ * #,##0.00&quot;    &quot;;\-* #,##0.00&quot;    &quot;;\ * \-#&quot;    &quot;;\ @\ "/>
    <numFmt numFmtId="166" formatCode="\ * #,##0.00&quot; € &quot;;\-* #,##0.00&quot; € &quot;;\ * \-#&quot; € &quot;;\ @\ "/>
    <numFmt numFmtId="167" formatCode="\ * #,##0.00\ [$€-40C]\ ;\-* #,##0.00\ [$€-40C]\ ;\ * \-#\ [$€-40C]\ ;\ @\ "/>
    <numFmt numFmtId="168" formatCode="#,##0.00&quot; €&quot;"/>
    <numFmt numFmtId="169" formatCode="\ * #,##0.00\ ;\-* #,##0.00\ ;\ * \-#\ ;\ @\ "/>
    <numFmt numFmtId="170" formatCode="\ * #,##0\ ;\-* #,##0\ ;\ * \-#\ ;\ @\ "/>
    <numFmt numFmtId="171" formatCode="\ * #,##0.0\ ;\-* #,##0.0\ ;\ * \-#\ ;\ @\ "/>
    <numFmt numFmtId="172" formatCode="#,##0.00\ &quot;€&quot;"/>
  </numFmts>
  <fonts count="47">
    <font>
      <sz val="11"/>
      <color rgb="FF000000"/>
      <name val="Calibri"/>
      <family val="2"/>
    </font>
    <font>
      <sz val="11"/>
      <color theme="1"/>
      <name val="Calibri"/>
      <family val="2"/>
      <scheme val="minor"/>
    </font>
    <font>
      <sz val="10"/>
      <name val="Mangal"/>
      <family val="2"/>
    </font>
    <font>
      <b/>
      <sz val="11"/>
      <color rgb="FFFF0000"/>
      <name val="Calibri"/>
      <family val="2"/>
    </font>
    <font>
      <b/>
      <sz val="26"/>
      <color rgb="FFFF0000"/>
      <name val="Calibri"/>
      <family val="2"/>
    </font>
    <font>
      <b/>
      <i/>
      <sz val="11"/>
      <color rgb="FF808080"/>
      <name val="Calibri"/>
      <family val="2"/>
    </font>
    <font>
      <b/>
      <sz val="16"/>
      <color rgb="FF7F7F7F"/>
      <name val="Calibri"/>
      <family val="2"/>
    </font>
    <font>
      <b/>
      <sz val="22"/>
      <color rgb="FF000000"/>
      <name val="Calibri"/>
      <family val="2"/>
    </font>
    <font>
      <b/>
      <sz val="14"/>
      <color rgb="FFFF0000"/>
      <name val="Calibri"/>
      <family val="2"/>
    </font>
    <font>
      <b/>
      <u/>
      <sz val="14"/>
      <color rgb="FFFF0000"/>
      <name val="Calibri"/>
      <family val="2"/>
    </font>
    <font>
      <b/>
      <sz val="14"/>
      <color rgb="FF000000"/>
      <name val="Calibri"/>
      <family val="2"/>
    </font>
    <font>
      <b/>
      <sz val="11"/>
      <color rgb="FF000000"/>
      <name val="Calibri"/>
      <family val="2"/>
    </font>
    <font>
      <i/>
      <sz val="11"/>
      <color rgb="FF000000"/>
      <name val="Calibri"/>
      <family val="2"/>
    </font>
    <font>
      <u/>
      <sz val="11"/>
      <color rgb="FF000000"/>
      <name val="Calibri"/>
      <family val="2"/>
    </font>
    <font>
      <b/>
      <i/>
      <sz val="14"/>
      <color rgb="FF000000"/>
      <name val="Calibri"/>
      <family val="2"/>
    </font>
    <font>
      <sz val="11"/>
      <name val="Calibri"/>
      <family val="2"/>
    </font>
    <font>
      <b/>
      <sz val="11"/>
      <name val="Calibri"/>
      <family val="2"/>
    </font>
    <font>
      <b/>
      <sz val="16"/>
      <color rgb="FFFF0000"/>
      <name val="Calibri"/>
      <family val="2"/>
    </font>
    <font>
      <b/>
      <sz val="20"/>
      <color rgb="FF000000"/>
      <name val="Calibri"/>
      <family val="2"/>
    </font>
    <font>
      <sz val="20"/>
      <color rgb="FF000000"/>
      <name val="Calibri"/>
      <family val="2"/>
    </font>
    <font>
      <b/>
      <sz val="20"/>
      <color rgb="FFC00000"/>
      <name val="Calibri"/>
      <family val="2"/>
    </font>
    <font>
      <b/>
      <sz val="11"/>
      <color rgb="FF0070C0"/>
      <name val="Calibri"/>
      <family val="2"/>
    </font>
    <font>
      <b/>
      <strike/>
      <sz val="11"/>
      <color rgb="FF0070C0"/>
      <name val="Calibri"/>
      <family val="2"/>
    </font>
    <font>
      <b/>
      <sz val="11"/>
      <color rgb="FF0066B3"/>
      <name val="Calibri"/>
      <family val="2"/>
    </font>
    <font>
      <i/>
      <sz val="11"/>
      <color rgb="FF0070C0"/>
      <name val="Calibri"/>
      <family val="2"/>
    </font>
    <font>
      <i/>
      <u/>
      <sz val="11"/>
      <color rgb="FF0070C0"/>
      <name val="Calibri"/>
      <family val="2"/>
    </font>
    <font>
      <i/>
      <strike/>
      <sz val="11"/>
      <color rgb="FF0070C0"/>
      <name val="Calibri"/>
      <family val="2"/>
    </font>
    <font>
      <sz val="11"/>
      <color rgb="FF0066B3"/>
      <name val="Calibri"/>
      <family val="2"/>
    </font>
    <font>
      <sz val="11"/>
      <color rgb="FF0070C0"/>
      <name val="Calibri"/>
      <family val="2"/>
    </font>
    <font>
      <i/>
      <sz val="11"/>
      <color rgb="FFC00000"/>
      <name val="Calibri"/>
      <family val="2"/>
    </font>
    <font>
      <i/>
      <sz val="11"/>
      <name val="Calibri"/>
      <family val="2"/>
    </font>
    <font>
      <b/>
      <sz val="20"/>
      <color rgb="FFCE181E"/>
      <name val="Calibri"/>
      <family val="2"/>
    </font>
    <font>
      <b/>
      <sz val="20"/>
      <color rgb="FFED1C24"/>
      <name val="Calibri"/>
      <family val="2"/>
    </font>
    <font>
      <b/>
      <u/>
      <sz val="11"/>
      <color rgb="FF000000"/>
      <name val="Calibri"/>
      <family val="2"/>
    </font>
    <font>
      <b/>
      <u/>
      <sz val="11"/>
      <name val="Calibri"/>
      <family val="2"/>
    </font>
    <font>
      <b/>
      <i/>
      <sz val="11"/>
      <name val="Calibri"/>
      <family val="2"/>
    </font>
    <font>
      <i/>
      <sz val="9"/>
      <name val="Calibri"/>
      <family val="2"/>
    </font>
    <font>
      <u/>
      <sz val="11"/>
      <color rgb="FF0563C1"/>
      <name val="Calibri"/>
      <family val="2"/>
    </font>
    <font>
      <sz val="14"/>
      <color rgb="FF000000"/>
      <name val="Calibri"/>
      <family val="2"/>
    </font>
    <font>
      <sz val="11"/>
      <color rgb="FF000000"/>
      <name val="Calibri"/>
      <family val="2"/>
    </font>
    <font>
      <b/>
      <sz val="11"/>
      <color theme="1"/>
      <name val="Calibri"/>
      <family val="2"/>
      <scheme val="minor"/>
    </font>
    <font>
      <b/>
      <sz val="20"/>
      <color theme="1"/>
      <name val="Calibri"/>
      <family val="2"/>
      <scheme val="minor"/>
    </font>
    <font>
      <b/>
      <sz val="14"/>
      <color theme="1"/>
      <name val="Calibri"/>
      <family val="2"/>
      <scheme val="minor"/>
    </font>
    <font>
      <sz val="14"/>
      <color theme="1"/>
      <name val="Calibri"/>
      <family val="2"/>
      <scheme val="minor"/>
    </font>
    <font>
      <u/>
      <sz val="11"/>
      <color theme="10"/>
      <name val="Calibri"/>
      <family val="2"/>
      <scheme val="minor"/>
    </font>
    <font>
      <b/>
      <sz val="11"/>
      <color theme="1"/>
      <name val="Calibri"/>
      <family val="2"/>
    </font>
    <font>
      <u/>
      <sz val="11"/>
      <name val="Calibri"/>
      <family val="2"/>
    </font>
  </fonts>
  <fills count="31">
    <fill>
      <patternFill patternType="none"/>
    </fill>
    <fill>
      <patternFill patternType="gray125"/>
    </fill>
    <fill>
      <patternFill patternType="solid">
        <fgColor rgb="FF000000"/>
        <bgColor rgb="FF003300"/>
      </patternFill>
    </fill>
    <fill>
      <patternFill patternType="solid">
        <fgColor rgb="FF808080"/>
        <bgColor rgb="FF7F7F7F"/>
      </patternFill>
    </fill>
    <fill>
      <patternFill patternType="solid">
        <fgColor rgb="FFDDDDDD"/>
        <bgColor rgb="FFD9D9D9"/>
      </patternFill>
    </fill>
    <fill>
      <patternFill patternType="solid">
        <fgColor rgb="FFFF0000"/>
        <bgColor rgb="FFED1C24"/>
      </patternFill>
    </fill>
    <fill>
      <patternFill patternType="solid">
        <fgColor rgb="FFFFFFFF"/>
        <bgColor rgb="FFF2F2F2"/>
      </patternFill>
    </fill>
    <fill>
      <patternFill patternType="solid">
        <fgColor rgb="FFD9D9D9"/>
        <bgColor rgb="FFDDDDDD"/>
      </patternFill>
    </fill>
    <fill>
      <patternFill patternType="solid">
        <fgColor rgb="FFE2F0D9"/>
        <bgColor rgb="FFE0EFD4"/>
      </patternFill>
    </fill>
    <fill>
      <patternFill patternType="solid">
        <fgColor rgb="FFADB9CA"/>
        <bgColor rgb="FFB2B2B2"/>
      </patternFill>
    </fill>
    <fill>
      <patternFill patternType="solid">
        <fgColor rgb="FF8FAADC"/>
        <bgColor rgb="FFADB9CA"/>
      </patternFill>
    </fill>
    <fill>
      <patternFill patternType="solid">
        <fgColor rgb="FFFBE5D6"/>
        <bgColor rgb="FFFFE5CA"/>
      </patternFill>
    </fill>
    <fill>
      <patternFill patternType="solid">
        <fgColor rgb="FFF8CBAD"/>
        <bgColor rgb="FFFFCCCC"/>
      </patternFill>
    </fill>
    <fill>
      <patternFill patternType="solid">
        <fgColor rgb="FFCCCCCC"/>
        <bgColor rgb="FFBFBFBF"/>
      </patternFill>
    </fill>
    <fill>
      <patternFill patternType="solid">
        <fgColor rgb="FFBFBFBF"/>
        <bgColor rgb="FFADB9CA"/>
      </patternFill>
    </fill>
    <fill>
      <patternFill patternType="solid">
        <fgColor rgb="FFB2B2B2"/>
        <bgColor rgb="FFADB9CA"/>
      </patternFill>
    </fill>
    <fill>
      <patternFill patternType="solid">
        <fgColor rgb="FFF2F2F2"/>
        <bgColor rgb="FFE2F0D9"/>
      </patternFill>
    </fill>
    <fill>
      <patternFill patternType="solid">
        <fgColor rgb="FFC5E0B4"/>
        <bgColor rgb="FFD9D9D9"/>
      </patternFill>
    </fill>
    <fill>
      <patternFill patternType="solid">
        <fgColor rgb="FFE0EFD4"/>
        <bgColor rgb="FFE2F0D9"/>
      </patternFill>
    </fill>
    <fill>
      <patternFill patternType="solid">
        <fgColor theme="3" tint="0.59999389629810485"/>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bgColor rgb="FFDDDDDD"/>
      </patternFill>
    </fill>
    <fill>
      <patternFill patternType="solid">
        <fgColor theme="0"/>
        <bgColor rgb="FFD9D9D9"/>
      </patternFill>
    </fill>
    <fill>
      <patternFill patternType="solid">
        <fgColor theme="0"/>
        <bgColor rgb="FFBFBFBF"/>
      </patternFill>
    </fill>
    <fill>
      <patternFill patternType="solid">
        <fgColor theme="1"/>
        <bgColor rgb="FFADB9CA"/>
      </patternFill>
    </fill>
    <fill>
      <patternFill patternType="solid">
        <fgColor theme="0" tint="-0.14999847407452621"/>
        <bgColor rgb="FFD9D9D9"/>
      </patternFill>
    </fill>
  </fills>
  <borders count="46">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style="thin">
        <color auto="1"/>
      </left>
      <right style="thick">
        <color auto="1"/>
      </right>
      <top style="thin">
        <color auto="1"/>
      </top>
      <bottom style="thin">
        <color auto="1"/>
      </bottom>
      <diagonal/>
    </border>
    <border>
      <left style="thick">
        <color auto="1"/>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ck">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right/>
      <top/>
      <bottom style="thin">
        <color auto="1"/>
      </bottom>
      <diagonal/>
    </border>
    <border>
      <left/>
      <right style="thick">
        <color auto="1"/>
      </right>
      <top/>
      <bottom style="thin">
        <color auto="1"/>
      </bottom>
      <diagonal/>
    </border>
    <border>
      <left/>
      <right style="thick">
        <color auto="1"/>
      </right>
      <top style="thin">
        <color auto="1"/>
      </top>
      <bottom style="thin">
        <color auto="1"/>
      </bottom>
      <diagonal/>
    </border>
    <border>
      <left style="thin">
        <color auto="1"/>
      </left>
      <right style="thin">
        <color auto="1"/>
      </right>
      <top style="thin">
        <color auto="1"/>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s>
  <cellStyleXfs count="9">
    <xf numFmtId="0" fontId="0" fillId="0" borderId="0"/>
    <xf numFmtId="169" fontId="39" fillId="0" borderId="0" applyBorder="0" applyProtection="0"/>
    <xf numFmtId="166" fontId="39" fillId="0" borderId="0" applyBorder="0" applyProtection="0"/>
    <xf numFmtId="164" fontId="39" fillId="0" borderId="0" applyBorder="0" applyProtection="0"/>
    <xf numFmtId="0" fontId="37" fillId="0" borderId="0" applyBorder="0" applyProtection="0"/>
    <xf numFmtId="0" fontId="2" fillId="5" borderId="0" applyBorder="0" applyProtection="0"/>
    <xf numFmtId="0" fontId="1" fillId="0" borderId="0"/>
    <xf numFmtId="0" fontId="44" fillId="0" borderId="0" applyNumberFormat="0" applyFill="0" applyBorder="0" applyAlignment="0" applyProtection="0"/>
    <xf numFmtId="9" fontId="1" fillId="0" borderId="0" applyFont="0" applyFill="0" applyBorder="0" applyAlignment="0" applyProtection="0"/>
  </cellStyleXfs>
  <cellXfs count="351">
    <xf numFmtId="0" fontId="0" fillId="0" borderId="0" xfId="0"/>
    <xf numFmtId="0" fontId="30" fillId="17" borderId="16" xfId="0" applyFont="1" applyFill="1" applyBorder="1" applyAlignment="1">
      <alignment horizontal="center" vertical="center" wrapText="1"/>
    </xf>
    <xf numFmtId="0" fontId="0" fillId="3" borderId="0" xfId="0" applyFill="1" applyAlignment="1">
      <alignment vertical="center"/>
    </xf>
    <xf numFmtId="0" fontId="0" fillId="6" borderId="1" xfId="0" applyFill="1" applyBorder="1" applyAlignment="1">
      <alignment vertical="center"/>
    </xf>
    <xf numFmtId="0" fontId="0" fillId="6" borderId="2" xfId="0" applyFill="1" applyBorder="1" applyAlignment="1">
      <alignment vertical="center"/>
    </xf>
    <xf numFmtId="0" fontId="0" fillId="6" borderId="3" xfId="0" applyFill="1" applyBorder="1" applyAlignment="1">
      <alignment vertical="center"/>
    </xf>
    <xf numFmtId="0" fontId="0" fillId="6" borderId="4" xfId="0" applyFill="1" applyBorder="1" applyAlignment="1">
      <alignment vertical="center"/>
    </xf>
    <xf numFmtId="0" fontId="0" fillId="6" borderId="0" xfId="0" applyFill="1" applyBorder="1" applyAlignment="1">
      <alignment vertical="center"/>
    </xf>
    <xf numFmtId="0" fontId="0" fillId="6" borderId="5" xfId="0" applyFill="1" applyBorder="1" applyAlignment="1">
      <alignment vertical="center"/>
    </xf>
    <xf numFmtId="0" fontId="3" fillId="6" borderId="0" xfId="0" applyFont="1" applyFill="1" applyBorder="1" applyAlignment="1">
      <alignment vertical="center"/>
    </xf>
    <xf numFmtId="0" fontId="4" fillId="6" borderId="0" xfId="0" applyFont="1" applyFill="1" applyBorder="1" applyAlignment="1">
      <alignment vertical="center"/>
    </xf>
    <xf numFmtId="0" fontId="0" fillId="0" borderId="0" xfId="0" applyBorder="1" applyAlignment="1">
      <alignment vertical="center"/>
    </xf>
    <xf numFmtId="0" fontId="11" fillId="6" borderId="4" xfId="0" applyFont="1" applyFill="1" applyBorder="1" applyAlignment="1">
      <alignment vertical="center"/>
    </xf>
    <xf numFmtId="0" fontId="0" fillId="6" borderId="4" xfId="0" applyFill="1" applyBorder="1" applyAlignment="1">
      <alignment horizontal="left" vertical="top" wrapText="1"/>
    </xf>
    <xf numFmtId="0" fontId="0" fillId="6" borderId="11" xfId="0" applyFill="1" applyBorder="1" applyAlignment="1">
      <alignment vertical="center"/>
    </xf>
    <xf numFmtId="0" fontId="0" fillId="6" borderId="12" xfId="0" applyFill="1" applyBorder="1" applyAlignment="1">
      <alignment vertical="center"/>
    </xf>
    <xf numFmtId="0" fontId="3" fillId="6" borderId="4" xfId="0" applyFont="1" applyFill="1" applyBorder="1" applyAlignment="1">
      <alignment horizontal="center" vertical="center" wrapText="1"/>
    </xf>
    <xf numFmtId="0" fontId="15" fillId="6" borderId="11" xfId="0" applyFont="1" applyFill="1" applyBorder="1" applyAlignment="1">
      <alignment horizontal="left" vertical="top" wrapText="1"/>
    </xf>
    <xf numFmtId="0" fontId="15" fillId="6" borderId="12" xfId="0" applyFont="1" applyFill="1" applyBorder="1" applyAlignment="1">
      <alignment horizontal="left" vertical="top" wrapText="1"/>
    </xf>
    <xf numFmtId="0" fontId="0" fillId="6" borderId="0" xfId="0" applyFill="1" applyAlignment="1">
      <alignment vertical="center"/>
    </xf>
    <xf numFmtId="0" fontId="0" fillId="6" borderId="10" xfId="0" applyFill="1" applyBorder="1" applyAlignment="1">
      <alignment vertical="center"/>
    </xf>
    <xf numFmtId="0" fontId="17" fillId="6" borderId="11" xfId="0" applyFont="1" applyFill="1" applyBorder="1" applyAlignment="1">
      <alignment vertical="center"/>
    </xf>
    <xf numFmtId="0" fontId="39" fillId="0" borderId="0" xfId="5" applyNumberFormat="1" applyFont="1" applyFill="1"/>
    <xf numFmtId="0" fontId="21" fillId="11" borderId="17" xfId="5" applyNumberFormat="1" applyFont="1" applyFill="1" applyBorder="1" applyAlignment="1">
      <alignment horizontal="center" vertical="center" wrapText="1"/>
    </xf>
    <xf numFmtId="0" fontId="22" fillId="11" borderId="17" xfId="5" applyNumberFormat="1" applyFont="1" applyFill="1" applyBorder="1" applyAlignment="1">
      <alignment horizontal="center" vertical="center" wrapText="1"/>
    </xf>
    <xf numFmtId="0" fontId="21" fillId="11" borderId="15" xfId="5" applyNumberFormat="1" applyFont="1" applyFill="1" applyBorder="1" applyAlignment="1">
      <alignment horizontal="center" vertical="center" wrapText="1"/>
    </xf>
    <xf numFmtId="0" fontId="21" fillId="12" borderId="18" xfId="5" applyNumberFormat="1" applyFont="1" applyFill="1" applyBorder="1" applyAlignment="1">
      <alignment horizontal="center" vertical="center" wrapText="1"/>
    </xf>
    <xf numFmtId="0" fontId="21" fillId="12" borderId="8" xfId="5" applyNumberFormat="1" applyFont="1" applyFill="1" applyBorder="1" applyAlignment="1">
      <alignment horizontal="center" vertical="center" wrapText="1"/>
    </xf>
    <xf numFmtId="0" fontId="21" fillId="12" borderId="17" xfId="5" applyNumberFormat="1" applyFont="1" applyFill="1" applyBorder="1" applyAlignment="1">
      <alignment horizontal="center" vertical="center" wrapText="1"/>
    </xf>
    <xf numFmtId="0" fontId="39" fillId="0" borderId="0" xfId="5" applyNumberFormat="1" applyFont="1" applyFill="1" applyAlignment="1">
      <alignment vertical="center"/>
    </xf>
    <xf numFmtId="0" fontId="24" fillId="11" borderId="17" xfId="5" applyNumberFormat="1" applyFont="1" applyFill="1" applyBorder="1" applyAlignment="1">
      <alignment horizontal="center" vertical="center" wrapText="1"/>
    </xf>
    <xf numFmtId="0" fontId="26" fillId="11" borderId="17" xfId="5" applyNumberFormat="1" applyFont="1" applyFill="1" applyBorder="1" applyAlignment="1">
      <alignment horizontal="center" vertical="center" wrapText="1"/>
    </xf>
    <xf numFmtId="0" fontId="24" fillId="11" borderId="15" xfId="5" applyNumberFormat="1" applyFont="1" applyFill="1" applyBorder="1" applyAlignment="1">
      <alignment horizontal="center" vertical="center" wrapText="1"/>
    </xf>
    <xf numFmtId="0" fontId="24" fillId="12" borderId="16" xfId="5" applyNumberFormat="1" applyFont="1" applyFill="1" applyBorder="1" applyAlignment="1">
      <alignment vertical="center" wrapText="1"/>
    </xf>
    <xf numFmtId="0" fontId="24" fillId="12" borderId="19" xfId="5" applyNumberFormat="1" applyFont="1" applyFill="1" applyBorder="1" applyAlignment="1">
      <alignment vertical="center" wrapText="1"/>
    </xf>
    <xf numFmtId="0" fontId="24" fillId="12" borderId="20" xfId="5" applyNumberFormat="1" applyFont="1" applyFill="1" applyBorder="1" applyAlignment="1">
      <alignment horizontal="center" vertical="center" wrapText="1"/>
    </xf>
    <xf numFmtId="0" fontId="24" fillId="12" borderId="17" xfId="5" applyNumberFormat="1" applyFont="1" applyFill="1" applyBorder="1" applyAlignment="1">
      <alignment horizontal="center" vertical="center" wrapText="1"/>
    </xf>
    <xf numFmtId="0" fontId="24" fillId="12" borderId="21" xfId="5" applyNumberFormat="1" applyFont="1" applyFill="1" applyBorder="1" applyAlignment="1">
      <alignment horizontal="center" vertical="center" wrapText="1"/>
    </xf>
    <xf numFmtId="0" fontId="27" fillId="12" borderId="21" xfId="5" applyNumberFormat="1" applyFont="1" applyFill="1" applyBorder="1" applyAlignment="1">
      <alignment horizontal="center" vertical="center" wrapText="1"/>
    </xf>
    <xf numFmtId="0" fontId="21" fillId="7" borderId="8" xfId="5" applyNumberFormat="1" applyFont="1" applyFill="1" applyBorder="1" applyAlignment="1">
      <alignment horizontal="center" vertical="center"/>
    </xf>
    <xf numFmtId="0" fontId="28" fillId="7" borderId="8" xfId="5" applyNumberFormat="1" applyFont="1" applyFill="1" applyBorder="1" applyAlignment="1">
      <alignment horizontal="center" vertical="center" wrapText="1"/>
    </xf>
    <xf numFmtId="0" fontId="27" fillId="13" borderId="8" xfId="5" applyNumberFormat="1" applyFont="1" applyFill="1" applyBorder="1" applyAlignment="1">
      <alignment horizontal="center" vertical="center" wrapText="1"/>
    </xf>
    <xf numFmtId="2" fontId="28" fillId="7" borderId="8" xfId="5" applyNumberFormat="1" applyFont="1" applyFill="1" applyBorder="1" applyAlignment="1">
      <alignment horizontal="center" vertical="center" wrapText="1"/>
    </xf>
    <xf numFmtId="2" fontId="28" fillId="7" borderId="8" xfId="5" applyNumberFormat="1" applyFont="1" applyFill="1" applyBorder="1" applyAlignment="1">
      <alignment horizontal="center" vertical="center"/>
    </xf>
    <xf numFmtId="49" fontId="21" fillId="7" borderId="15" xfId="5" applyNumberFormat="1" applyFont="1" applyFill="1" applyBorder="1" applyAlignment="1">
      <alignment horizontal="center" vertical="center" wrapText="1"/>
    </xf>
    <xf numFmtId="0" fontId="39" fillId="15" borderId="0" xfId="5" applyNumberFormat="1" applyFont="1" applyFill="1"/>
    <xf numFmtId="0" fontId="39" fillId="16" borderId="8" xfId="5" applyNumberFormat="1" applyFont="1" applyFill="1" applyBorder="1" applyAlignment="1">
      <alignment horizontal="center" vertical="center"/>
    </xf>
    <xf numFmtId="0" fontId="0" fillId="0" borderId="8" xfId="5" applyNumberFormat="1" applyFont="1" applyFill="1" applyBorder="1" applyAlignment="1" applyProtection="1">
      <alignment horizontal="center" vertical="center" wrapText="1"/>
      <protection locked="0"/>
    </xf>
    <xf numFmtId="166" fontId="0" fillId="0" borderId="8" xfId="2" applyFont="1" applyBorder="1" applyAlignment="1" applyProtection="1">
      <alignment horizontal="center" vertical="center" wrapText="1"/>
      <protection locked="0"/>
    </xf>
    <xf numFmtId="167" fontId="0" fillId="11" borderId="8" xfId="2" applyNumberFormat="1" applyFont="1" applyFill="1" applyBorder="1" applyAlignment="1" applyProtection="1">
      <alignment horizontal="center" vertical="center" wrapText="1"/>
    </xf>
    <xf numFmtId="0" fontId="15" fillId="0" borderId="8" xfId="5" applyNumberFormat="1" applyFont="1" applyFill="1" applyBorder="1" applyAlignment="1" applyProtection="1">
      <alignment horizontal="center" vertical="center" wrapText="1"/>
      <protection locked="0"/>
    </xf>
    <xf numFmtId="0" fontId="39" fillId="0" borderId="8" xfId="5" applyNumberFormat="1" applyFont="1" applyFill="1" applyBorder="1" applyAlignment="1" applyProtection="1">
      <alignment horizontal="center" vertical="center" wrapText="1"/>
      <protection locked="0"/>
    </xf>
    <xf numFmtId="2" fontId="0" fillId="0" borderId="8" xfId="5" applyNumberFormat="1" applyFont="1" applyFill="1" applyBorder="1" applyAlignment="1" applyProtection="1">
      <alignment horizontal="center" vertical="center" wrapText="1"/>
      <protection locked="0"/>
    </xf>
    <xf numFmtId="166" fontId="0" fillId="11" borderId="8" xfId="2" applyFont="1" applyFill="1" applyBorder="1" applyAlignment="1" applyProtection="1">
      <alignment horizontal="center" vertical="center" wrapText="1"/>
    </xf>
    <xf numFmtId="2" fontId="15" fillId="0" borderId="8" xfId="5" applyNumberFormat="1" applyFont="1" applyFill="1" applyBorder="1" applyAlignment="1" applyProtection="1">
      <alignment horizontal="center" vertical="center"/>
      <protection locked="0"/>
    </xf>
    <xf numFmtId="2" fontId="39" fillId="16" borderId="8" xfId="5" applyNumberFormat="1" applyFont="1" applyFill="1" applyBorder="1" applyAlignment="1" applyProtection="1">
      <alignment horizontal="center" vertical="center"/>
      <protection locked="0"/>
    </xf>
    <xf numFmtId="49" fontId="0" fillId="0" borderId="15" xfId="5" applyNumberFormat="1" applyFont="1" applyFill="1" applyBorder="1" applyAlignment="1" applyProtection="1">
      <alignment horizontal="center" vertical="center" wrapText="1"/>
      <protection locked="0"/>
    </xf>
    <xf numFmtId="0" fontId="39" fillId="7" borderId="22" xfId="5" applyNumberFormat="1" applyFont="1" applyFill="1" applyBorder="1" applyAlignment="1">
      <alignment horizontal="center" vertical="center" wrapText="1"/>
    </xf>
    <xf numFmtId="0" fontId="39" fillId="7" borderId="18" xfId="5" applyNumberFormat="1" applyFont="1" applyFill="1" applyBorder="1" applyAlignment="1">
      <alignment horizontal="center" vertical="center" wrapText="1"/>
    </xf>
    <xf numFmtId="166" fontId="0" fillId="0" borderId="8" xfId="2" applyFont="1" applyBorder="1" applyAlignment="1" applyProtection="1">
      <alignment horizontal="center" vertical="center" wrapText="1"/>
    </xf>
    <xf numFmtId="0" fontId="39" fillId="0" borderId="8" xfId="5" applyNumberFormat="1" applyFont="1" applyFill="1" applyBorder="1" applyAlignment="1">
      <alignment horizontal="center" vertical="center" wrapText="1"/>
    </xf>
    <xf numFmtId="0" fontId="39" fillId="7" borderId="18" xfId="5" applyNumberFormat="1" applyFont="1" applyFill="1" applyBorder="1" applyAlignment="1">
      <alignment horizontal="center" vertical="center" wrapText="1"/>
    </xf>
    <xf numFmtId="2" fontId="39" fillId="0" borderId="18" xfId="5" applyNumberFormat="1" applyFont="1" applyFill="1" applyBorder="1" applyAlignment="1">
      <alignment horizontal="center" vertical="center" wrapText="1"/>
    </xf>
    <xf numFmtId="166" fontId="0" fillId="0" borderId="18" xfId="2" applyFont="1" applyBorder="1" applyAlignment="1" applyProtection="1">
      <alignment horizontal="center" vertical="center" wrapText="1"/>
    </xf>
    <xf numFmtId="166" fontId="29" fillId="4" borderId="18" xfId="2" applyFont="1" applyFill="1" applyBorder="1" applyAlignment="1" applyProtection="1">
      <alignment horizontal="center" vertical="center" wrapText="1"/>
    </xf>
    <xf numFmtId="0" fontId="39" fillId="0" borderId="8" xfId="5" applyNumberFormat="1" applyFont="1" applyFill="1" applyBorder="1" applyAlignment="1">
      <alignment horizontal="center" vertical="center" wrapText="1"/>
    </xf>
    <xf numFmtId="167" fontId="39" fillId="0" borderId="23" xfId="5" applyNumberFormat="1" applyFont="1" applyFill="1" applyBorder="1" applyAlignment="1">
      <alignment wrapText="1"/>
    </xf>
    <xf numFmtId="0" fontId="39" fillId="0" borderId="0" xfId="5" applyNumberFormat="1" applyFont="1" applyFill="1" applyBorder="1" applyAlignment="1">
      <alignment vertical="center"/>
    </xf>
    <xf numFmtId="0" fontId="39" fillId="0" borderId="8" xfId="5" applyNumberFormat="1" applyFont="1" applyFill="1" applyBorder="1" applyAlignment="1" applyProtection="1">
      <alignment horizontal="center" vertical="center" wrapText="1"/>
      <protection locked="0"/>
    </xf>
    <xf numFmtId="0" fontId="11" fillId="2" borderId="9" xfId="5" applyNumberFormat="1" applyFont="1" applyFill="1" applyBorder="1" applyAlignment="1">
      <alignment vertical="center"/>
    </xf>
    <xf numFmtId="0" fontId="11" fillId="2" borderId="19" xfId="5" applyNumberFormat="1" applyFont="1" applyFill="1" applyBorder="1" applyAlignment="1">
      <alignment vertical="center"/>
    </xf>
    <xf numFmtId="166" fontId="11" fillId="14" borderId="8" xfId="2" applyFont="1" applyFill="1" applyBorder="1" applyAlignment="1" applyProtection="1">
      <alignment vertical="center"/>
    </xf>
    <xf numFmtId="0" fontId="39" fillId="2" borderId="0" xfId="5" applyNumberFormat="1" applyFont="1" applyFill="1"/>
    <xf numFmtId="0" fontId="11" fillId="14" borderId="18" xfId="5" applyNumberFormat="1" applyFont="1" applyFill="1" applyBorder="1" applyAlignment="1">
      <alignment vertical="center"/>
    </xf>
    <xf numFmtId="168" fontId="11" fillId="14" borderId="8" xfId="5" applyNumberFormat="1" applyFont="1" applyFill="1" applyBorder="1" applyAlignment="1">
      <alignment vertical="center"/>
    </xf>
    <xf numFmtId="0" fontId="11" fillId="2" borderId="16" xfId="5" applyNumberFormat="1" applyFont="1" applyFill="1" applyBorder="1" applyAlignment="1">
      <alignment vertical="center"/>
    </xf>
    <xf numFmtId="166" fontId="11" fillId="14" borderId="8" xfId="5" applyNumberFormat="1" applyFont="1" applyFill="1" applyBorder="1" applyAlignment="1">
      <alignment vertical="center"/>
    </xf>
    <xf numFmtId="166" fontId="11" fillId="14" borderId="19" xfId="2" applyFont="1" applyFill="1" applyBorder="1" applyAlignment="1" applyProtection="1">
      <alignment vertical="center"/>
    </xf>
    <xf numFmtId="0" fontId="11" fillId="2" borderId="18" xfId="5" applyNumberFormat="1" applyFont="1" applyFill="1" applyBorder="1" applyAlignment="1">
      <alignment vertical="center"/>
    </xf>
    <xf numFmtId="168" fontId="11" fillId="2" borderId="8" xfId="5" applyNumberFormat="1" applyFont="1" applyFill="1" applyBorder="1" applyAlignment="1">
      <alignment vertical="center"/>
    </xf>
    <xf numFmtId="0" fontId="39" fillId="0" borderId="23" xfId="5" applyNumberFormat="1" applyFont="1" applyFill="1" applyBorder="1"/>
    <xf numFmtId="169" fontId="0" fillId="0" borderId="0" xfId="1" applyFont="1" applyBorder="1" applyAlignment="1" applyProtection="1"/>
    <xf numFmtId="170" fontId="0" fillId="0" borderId="0" xfId="1" applyNumberFormat="1" applyFont="1" applyBorder="1" applyAlignment="1" applyProtection="1"/>
    <xf numFmtId="171" fontId="0" fillId="0" borderId="0" xfId="1" applyNumberFormat="1" applyFont="1" applyBorder="1" applyAlignment="1" applyProtection="1"/>
    <xf numFmtId="0" fontId="24" fillId="12" borderId="24" xfId="5" applyNumberFormat="1" applyFont="1" applyFill="1" applyBorder="1" applyAlignment="1">
      <alignment vertical="center" wrapText="1"/>
    </xf>
    <xf numFmtId="165" fontId="28" fillId="7" borderId="8" xfId="5" applyNumberFormat="1" applyFont="1" applyFill="1" applyBorder="1" applyAlignment="1">
      <alignment horizontal="center" vertical="center" wrapText="1"/>
    </xf>
    <xf numFmtId="2" fontId="15" fillId="0" borderId="8" xfId="5" applyNumberFormat="1" applyFont="1" applyFill="1" applyBorder="1" applyAlignment="1">
      <alignment horizontal="center" vertical="center"/>
    </xf>
    <xf numFmtId="2" fontId="39" fillId="16" borderId="8" xfId="5" applyNumberFormat="1" applyFont="1" applyFill="1" applyBorder="1" applyAlignment="1">
      <alignment horizontal="center" vertical="center"/>
    </xf>
    <xf numFmtId="166" fontId="0" fillId="7" borderId="8" xfId="2" applyFont="1" applyFill="1" applyBorder="1" applyAlignment="1" applyProtection="1">
      <alignment horizontal="center" vertical="center" wrapText="1"/>
    </xf>
    <xf numFmtId="166" fontId="0" fillId="6" borderId="18" xfId="2" applyFont="1" applyFill="1" applyBorder="1" applyAlignment="1" applyProtection="1">
      <alignment horizontal="center" vertical="center" wrapText="1"/>
    </xf>
    <xf numFmtId="166" fontId="29" fillId="6" borderId="18" xfId="2" applyFont="1" applyFill="1" applyBorder="1" applyAlignment="1" applyProtection="1">
      <alignment horizontal="center" vertical="center" wrapText="1"/>
    </xf>
    <xf numFmtId="0" fontId="0" fillId="0" borderId="0" xfId="0" applyFont="1" applyAlignment="1">
      <alignment wrapText="1"/>
    </xf>
    <xf numFmtId="0" fontId="0" fillId="0" borderId="0" xfId="0" applyAlignment="1">
      <alignment wrapText="1"/>
    </xf>
    <xf numFmtId="0" fontId="16" fillId="8" borderId="8"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16" fillId="17" borderId="22" xfId="0" applyFont="1" applyFill="1" applyBorder="1" applyAlignment="1">
      <alignment horizontal="center" vertical="center" wrapText="1"/>
    </xf>
    <xf numFmtId="0" fontId="16" fillId="17" borderId="8" xfId="0" applyFont="1" applyFill="1" applyBorder="1" applyAlignment="1">
      <alignment horizontal="center" vertical="center" wrapText="1"/>
    </xf>
    <xf numFmtId="0" fontId="15" fillId="0" borderId="0" xfId="0" applyFont="1" applyAlignment="1">
      <alignment wrapText="1"/>
    </xf>
    <xf numFmtId="0" fontId="30" fillId="8" borderId="8" xfId="0" applyFont="1" applyFill="1" applyBorder="1" applyAlignment="1">
      <alignment horizontal="center" vertical="center" wrapText="1"/>
    </xf>
    <xf numFmtId="0" fontId="30" fillId="8" borderId="15" xfId="0" applyFont="1" applyFill="1" applyBorder="1" applyAlignment="1">
      <alignment horizontal="center" vertical="center" wrapText="1"/>
    </xf>
    <xf numFmtId="0" fontId="30" fillId="17" borderId="17" xfId="0" applyFont="1" applyFill="1" applyBorder="1" applyAlignment="1">
      <alignment horizontal="center" vertical="center" wrapText="1"/>
    </xf>
    <xf numFmtId="0" fontId="30" fillId="17" borderId="21" xfId="0" applyFont="1" applyFill="1" applyBorder="1" applyAlignment="1">
      <alignment horizontal="center" vertical="center" wrapText="1"/>
    </xf>
    <xf numFmtId="0" fontId="35" fillId="7" borderId="8" xfId="0" applyFont="1" applyFill="1" applyBorder="1" applyAlignment="1">
      <alignment horizontal="center" vertical="center" wrapText="1"/>
    </xf>
    <xf numFmtId="0" fontId="30" fillId="7" borderId="8" xfId="0" applyFont="1" applyFill="1" applyBorder="1" applyAlignment="1" applyProtection="1">
      <alignment horizontal="center" vertical="center" wrapText="1"/>
      <protection locked="0"/>
    </xf>
    <xf numFmtId="0" fontId="30" fillId="7" borderId="8" xfId="0" applyFont="1" applyFill="1" applyBorder="1" applyAlignment="1">
      <alignment horizontal="center" vertical="center" wrapText="1"/>
    </xf>
    <xf numFmtId="168" fontId="30" fillId="7" borderId="8" xfId="0" applyNumberFormat="1" applyFont="1" applyFill="1" applyBorder="1" applyAlignment="1" applyProtection="1">
      <alignment horizontal="center" vertical="center" wrapText="1"/>
      <protection locked="0"/>
    </xf>
    <xf numFmtId="2" fontId="30" fillId="7" borderId="8" xfId="0" applyNumberFormat="1" applyFont="1" applyFill="1" applyBorder="1" applyAlignment="1" applyProtection="1">
      <alignment horizontal="center" vertical="center" wrapText="1"/>
      <protection locked="0"/>
    </xf>
    <xf numFmtId="2" fontId="12" fillId="7" borderId="8" xfId="0" applyNumberFormat="1" applyFont="1" applyFill="1" applyBorder="1" applyAlignment="1" applyProtection="1">
      <alignment horizontal="center" vertical="center" wrapText="1"/>
      <protection locked="0"/>
    </xf>
    <xf numFmtId="168" fontId="12" fillId="7" borderId="8" xfId="0" applyNumberFormat="1" applyFont="1" applyFill="1" applyBorder="1" applyAlignment="1">
      <alignment horizontal="center" vertical="center" wrapText="1"/>
    </xf>
    <xf numFmtId="49" fontId="35" fillId="7" borderId="15" xfId="0" applyNumberFormat="1" applyFont="1" applyFill="1" applyBorder="1" applyAlignment="1">
      <alignment horizontal="center" vertical="center" wrapText="1"/>
    </xf>
    <xf numFmtId="0" fontId="30" fillId="0" borderId="0" xfId="0" applyFont="1" applyAlignment="1">
      <alignment wrapText="1"/>
    </xf>
    <xf numFmtId="0" fontId="0" fillId="16" borderId="8" xfId="0" applyFont="1" applyFill="1" applyBorder="1" applyAlignment="1">
      <alignment horizontal="center" vertical="center" wrapText="1"/>
    </xf>
    <xf numFmtId="2" fontId="15" fillId="0" borderId="8" xfId="0" applyNumberFormat="1" applyFont="1" applyBorder="1" applyAlignment="1" applyProtection="1">
      <alignment horizontal="center" vertical="center" wrapText="1"/>
      <protection locked="0"/>
    </xf>
    <xf numFmtId="2" fontId="15" fillId="18" borderId="8" xfId="0" applyNumberFormat="1" applyFont="1" applyFill="1" applyBorder="1" applyAlignment="1" applyProtection="1">
      <alignment horizontal="center" vertical="center" wrapText="1"/>
    </xf>
    <xf numFmtId="168" fontId="0" fillId="18" borderId="8" xfId="0" applyNumberFormat="1" applyFont="1" applyFill="1" applyBorder="1" applyAlignment="1">
      <alignment horizontal="center" vertical="center" wrapText="1"/>
    </xf>
    <xf numFmtId="0" fontId="0" fillId="4" borderId="22" xfId="0" applyFont="1" applyFill="1" applyBorder="1" applyAlignment="1">
      <alignment horizontal="center" vertical="center" wrapText="1"/>
    </xf>
    <xf numFmtId="0" fontId="0" fillId="4" borderId="8" xfId="0" applyFont="1" applyFill="1" applyBorder="1" applyAlignment="1">
      <alignment horizontal="center" vertical="center" wrapText="1"/>
    </xf>
    <xf numFmtId="168" fontId="0" fillId="4" borderId="8" xfId="0" applyNumberFormat="1" applyFont="1" applyFill="1" applyBorder="1" applyAlignment="1">
      <alignment horizontal="center" vertical="center" wrapText="1"/>
    </xf>
    <xf numFmtId="2" fontId="0" fillId="0" borderId="18" xfId="0" applyNumberFormat="1" applyBorder="1" applyAlignment="1">
      <alignment horizontal="center" vertical="center" wrapText="1"/>
    </xf>
    <xf numFmtId="0" fontId="11" fillId="16" borderId="8" xfId="0" applyFont="1" applyFill="1" applyBorder="1" applyAlignment="1">
      <alignment horizontal="center" vertical="center" wrapText="1"/>
    </xf>
    <xf numFmtId="168" fontId="0" fillId="16" borderId="8" xfId="0" applyNumberFormat="1" applyFont="1" applyFill="1" applyBorder="1" applyAlignment="1">
      <alignment horizontal="center" vertical="center"/>
    </xf>
    <xf numFmtId="0" fontId="37" fillId="0" borderId="0" xfId="4" applyFont="1" applyBorder="1" applyAlignment="1" applyProtection="1"/>
    <xf numFmtId="0" fontId="15" fillId="0" borderId="8" xfId="0" applyFont="1" applyBorder="1" applyAlignment="1" applyProtection="1">
      <alignment horizontal="center" vertical="center" wrapText="1"/>
      <protection locked="0"/>
    </xf>
    <xf numFmtId="0" fontId="0" fillId="0" borderId="8" xfId="0" applyFont="1" applyBorder="1" applyAlignment="1" applyProtection="1">
      <alignment horizontal="center" vertical="center" wrapText="1"/>
      <protection locked="0"/>
    </xf>
    <xf numFmtId="168" fontId="15" fillId="0" borderId="8" xfId="0" applyNumberFormat="1" applyFont="1" applyBorder="1" applyAlignment="1" applyProtection="1">
      <alignment horizontal="center" vertical="center" wrapText="1"/>
      <protection locked="0"/>
    </xf>
    <xf numFmtId="0" fontId="37" fillId="0" borderId="0" xfId="4" applyFont="1" applyBorder="1" applyAlignment="1" applyProtection="1">
      <alignment vertical="center"/>
    </xf>
    <xf numFmtId="0" fontId="0" fillId="0" borderId="0" xfId="0" applyFont="1" applyBorder="1" applyAlignment="1">
      <alignment vertical="center"/>
    </xf>
    <xf numFmtId="0" fontId="38" fillId="0" borderId="0" xfId="0" applyFont="1" applyAlignment="1">
      <alignment vertical="center"/>
    </xf>
    <xf numFmtId="168" fontId="11" fillId="14" borderId="8" xfId="0" applyNumberFormat="1" applyFont="1" applyFill="1" applyBorder="1" applyAlignment="1">
      <alignment vertical="center" wrapText="1"/>
    </xf>
    <xf numFmtId="166" fontId="11" fillId="14" borderId="15" xfId="0" applyNumberFormat="1" applyFont="1" applyFill="1" applyBorder="1" applyAlignment="1">
      <alignment vertical="center" wrapText="1"/>
    </xf>
    <xf numFmtId="168" fontId="11" fillId="14" borderId="8" xfId="0" applyNumberFormat="1" applyFont="1" applyFill="1" applyBorder="1" applyAlignment="1">
      <alignment horizontal="center" vertical="center" wrapText="1"/>
    </xf>
    <xf numFmtId="0" fontId="16" fillId="8" borderId="17" xfId="0" applyFont="1" applyFill="1" applyBorder="1" applyAlignment="1">
      <alignment horizontal="center" vertical="center" wrapText="1"/>
    </xf>
    <xf numFmtId="0" fontId="15" fillId="0" borderId="0" xfId="0" applyFont="1" applyAlignment="1">
      <alignment horizontal="center" vertical="center" wrapText="1"/>
    </xf>
    <xf numFmtId="0" fontId="30" fillId="8" borderId="17" xfId="0" applyFont="1" applyFill="1" applyBorder="1" applyAlignment="1">
      <alignment horizontal="center" vertical="center" wrapText="1"/>
    </xf>
    <xf numFmtId="0" fontId="30" fillId="17" borderId="19" xfId="0" applyFont="1" applyFill="1" applyBorder="1" applyAlignment="1">
      <alignment vertical="center" wrapText="1"/>
    </xf>
    <xf numFmtId="0" fontId="30" fillId="17" borderId="18" xfId="0" applyFont="1" applyFill="1" applyBorder="1" applyAlignment="1">
      <alignment vertical="center" wrapText="1"/>
    </xf>
    <xf numFmtId="0" fontId="30" fillId="17" borderId="18" xfId="0" applyFont="1" applyFill="1" applyBorder="1" applyAlignment="1">
      <alignment horizontal="center" vertical="center" wrapText="1"/>
    </xf>
    <xf numFmtId="0" fontId="35" fillId="7" borderId="17" xfId="0" applyFont="1" applyFill="1" applyBorder="1" applyAlignment="1">
      <alignment horizontal="center" vertical="center" wrapText="1"/>
    </xf>
    <xf numFmtId="0" fontId="30" fillId="7" borderId="17" xfId="0" applyFont="1" applyFill="1" applyBorder="1" applyAlignment="1">
      <alignment horizontal="center" vertical="center" wrapText="1"/>
    </xf>
    <xf numFmtId="14" fontId="30" fillId="7" borderId="17" xfId="0" applyNumberFormat="1" applyFont="1" applyFill="1" applyBorder="1" applyAlignment="1">
      <alignment horizontal="center" vertical="center" wrapText="1"/>
    </xf>
    <xf numFmtId="168" fontId="30" fillId="7" borderId="17" xfId="0" applyNumberFormat="1" applyFont="1" applyFill="1" applyBorder="1" applyAlignment="1">
      <alignment horizontal="center" vertical="center" wrapText="1"/>
    </xf>
    <xf numFmtId="0" fontId="35" fillId="7" borderId="15" xfId="0" applyFont="1" applyFill="1" applyBorder="1" applyAlignment="1">
      <alignment horizontal="center" vertical="center" wrapText="1"/>
    </xf>
    <xf numFmtId="0" fontId="30" fillId="0" borderId="0" xfId="0" applyFont="1" applyAlignment="1">
      <alignment vertical="center" wrapText="1"/>
    </xf>
    <xf numFmtId="0" fontId="0" fillId="16" borderId="8" xfId="0" applyFill="1" applyBorder="1" applyAlignment="1">
      <alignment horizontal="center" vertical="center" wrapText="1"/>
    </xf>
    <xf numFmtId="0" fontId="0" fillId="0" borderId="8" xfId="0" applyBorder="1" applyAlignment="1" applyProtection="1">
      <alignment horizontal="center" vertical="center" wrapText="1"/>
      <protection locked="0"/>
    </xf>
    <xf numFmtId="168" fontId="0" fillId="0" borderId="8" xfId="0" applyNumberFormat="1" applyBorder="1" applyAlignment="1" applyProtection="1">
      <alignment horizontal="center" vertical="center" wrapText="1"/>
      <protection locked="0"/>
    </xf>
    <xf numFmtId="168" fontId="0" fillId="0" borderId="8" xfId="0" applyNumberFormat="1" applyFont="1" applyBorder="1" applyAlignment="1" applyProtection="1">
      <alignment horizontal="center" vertical="center" wrapText="1"/>
      <protection locked="0"/>
    </xf>
    <xf numFmtId="168" fontId="0" fillId="18" borderId="8" xfId="0" applyNumberFormat="1" applyFill="1" applyBorder="1" applyAlignment="1">
      <alignment horizontal="center" vertical="center" wrapText="1"/>
    </xf>
    <xf numFmtId="49" fontId="0" fillId="0" borderId="15" xfId="0" applyNumberFormat="1" applyBorder="1" applyAlignment="1" applyProtection="1">
      <alignment horizontal="center" vertical="center" wrapText="1"/>
      <protection locked="0"/>
    </xf>
    <xf numFmtId="0" fontId="0" fillId="0" borderId="22" xfId="0" applyBorder="1" applyAlignment="1">
      <alignment horizontal="center" vertical="center" wrapText="1"/>
    </xf>
    <xf numFmtId="0" fontId="0" fillId="0" borderId="8" xfId="0" applyBorder="1" applyAlignment="1">
      <alignment horizontal="center" vertical="center" wrapText="1"/>
    </xf>
    <xf numFmtId="168" fontId="0" fillId="0" borderId="8" xfId="0" applyNumberFormat="1" applyBorder="1" applyAlignment="1">
      <alignment horizontal="center" vertical="center" wrapText="1"/>
    </xf>
    <xf numFmtId="168" fontId="0" fillId="7" borderId="8" xfId="0" applyNumberFormat="1" applyFill="1" applyBorder="1" applyAlignment="1">
      <alignment horizontal="center" vertical="center" wrapText="1"/>
    </xf>
    <xf numFmtId="168" fontId="0" fillId="16" borderId="8" xfId="0" applyNumberFormat="1" applyFill="1" applyBorder="1" applyAlignment="1">
      <alignment horizontal="center" vertical="center" wrapText="1"/>
    </xf>
    <xf numFmtId="49" fontId="0" fillId="0" borderId="8" xfId="0" applyNumberFormat="1" applyBorder="1" applyAlignment="1">
      <alignment horizontal="center" vertical="center" wrapText="1"/>
    </xf>
    <xf numFmtId="168" fontId="0" fillId="16" borderId="8" xfId="0" applyNumberFormat="1" applyFill="1" applyBorder="1" applyAlignment="1">
      <alignment horizontal="center" vertical="center"/>
    </xf>
    <xf numFmtId="0" fontId="37" fillId="0" borderId="0" xfId="4" applyBorder="1" applyAlignment="1" applyProtection="1"/>
    <xf numFmtId="0" fontId="37" fillId="0" borderId="0" xfId="4" applyBorder="1" applyAlignment="1" applyProtection="1">
      <alignment vertical="center"/>
    </xf>
    <xf numFmtId="0" fontId="0" fillId="0" borderId="0" xfId="0" applyBorder="1" applyAlignment="1">
      <alignment vertical="center"/>
    </xf>
    <xf numFmtId="0" fontId="11" fillId="14" borderId="8" xfId="0" applyFont="1" applyFill="1" applyBorder="1" applyAlignment="1">
      <alignment horizontal="right" vertical="center" wrapText="1"/>
    </xf>
    <xf numFmtId="2" fontId="30" fillId="7" borderId="8" xfId="0" applyNumberFormat="1" applyFont="1" applyFill="1" applyBorder="1" applyAlignment="1">
      <alignment horizontal="center" vertical="center" wrapText="1"/>
    </xf>
    <xf numFmtId="168" fontId="30" fillId="7" borderId="8" xfId="0" applyNumberFormat="1" applyFont="1" applyFill="1" applyBorder="1" applyAlignment="1">
      <alignment horizontal="center" vertical="center" wrapText="1"/>
    </xf>
    <xf numFmtId="0" fontId="0" fillId="0" borderId="8" xfId="0" applyBorder="1" applyAlignment="1" applyProtection="1">
      <alignment horizontal="center" vertical="center" wrapText="1"/>
      <protection locked="0"/>
    </xf>
    <xf numFmtId="2" fontId="0" fillId="0" borderId="8" xfId="0" applyNumberFormat="1" applyBorder="1" applyAlignment="1" applyProtection="1">
      <alignment horizontal="center" vertical="center" wrapText="1"/>
      <protection locked="0"/>
    </xf>
    <xf numFmtId="2" fontId="0" fillId="0" borderId="15" xfId="0" applyNumberFormat="1" applyBorder="1" applyAlignment="1" applyProtection="1">
      <alignment horizontal="center" vertical="center" wrapText="1"/>
      <protection locked="0"/>
    </xf>
    <xf numFmtId="0" fontId="0" fillId="13" borderId="22" xfId="0" applyFill="1" applyBorder="1" applyAlignment="1">
      <alignment horizontal="center" vertical="center" wrapText="1"/>
    </xf>
    <xf numFmtId="0" fontId="0" fillId="13" borderId="8" xfId="0" applyFill="1" applyBorder="1" applyAlignment="1">
      <alignment horizontal="center" vertical="center" wrapText="1"/>
    </xf>
    <xf numFmtId="2" fontId="0" fillId="0" borderId="8" xfId="0" applyNumberFormat="1" applyBorder="1" applyAlignment="1">
      <alignment horizontal="center" vertical="center" wrapText="1"/>
    </xf>
    <xf numFmtId="0" fontId="0" fillId="14" borderId="15" xfId="0" applyFill="1" applyBorder="1" applyAlignment="1">
      <alignment wrapText="1"/>
    </xf>
    <xf numFmtId="0" fontId="16" fillId="17" borderId="18" xfId="0" applyFont="1" applyFill="1" applyBorder="1" applyAlignment="1">
      <alignment horizontal="center" vertical="center" wrapText="1"/>
    </xf>
    <xf numFmtId="164" fontId="15" fillId="7" borderId="8" xfId="3" applyFont="1" applyFill="1" applyBorder="1" applyAlignment="1" applyProtection="1">
      <alignment horizontal="center" vertical="center" wrapText="1"/>
      <protection locked="0"/>
    </xf>
    <xf numFmtId="2" fontId="35" fillId="7" borderId="15" xfId="0" applyNumberFormat="1" applyFont="1" applyFill="1" applyBorder="1" applyAlignment="1">
      <alignment horizontal="center" vertical="center" wrapText="1"/>
    </xf>
    <xf numFmtId="168" fontId="15" fillId="6" borderId="8" xfId="0" applyNumberFormat="1" applyFont="1" applyFill="1" applyBorder="1" applyAlignment="1" applyProtection="1">
      <alignment horizontal="center" vertical="center" wrapText="1"/>
      <protection locked="0"/>
    </xf>
    <xf numFmtId="2" fontId="0" fillId="0" borderId="15" xfId="0" applyNumberFormat="1" applyFont="1" applyBorder="1" applyAlignment="1" applyProtection="1">
      <alignment horizontal="center" vertical="center" wrapText="1"/>
      <protection locked="0"/>
    </xf>
    <xf numFmtId="0" fontId="15" fillId="13" borderId="8" xfId="0" applyFont="1" applyFill="1" applyBorder="1" applyAlignment="1" applyProtection="1">
      <alignment horizontal="center" vertical="center" wrapText="1"/>
    </xf>
    <xf numFmtId="164" fontId="15" fillId="13" borderId="8" xfId="0" applyNumberFormat="1" applyFont="1" applyFill="1" applyBorder="1" applyAlignment="1" applyProtection="1">
      <alignment horizontal="center" vertical="center" wrapText="1"/>
    </xf>
    <xf numFmtId="168" fontId="15" fillId="13" borderId="8" xfId="0" applyNumberFormat="1" applyFont="1" applyFill="1" applyBorder="1" applyAlignment="1" applyProtection="1">
      <alignment horizontal="center" vertical="center" wrapText="1"/>
    </xf>
    <xf numFmtId="0" fontId="0" fillId="0" borderId="8" xfId="0" applyFont="1" applyBorder="1" applyAlignment="1">
      <alignment horizontal="center" vertical="center" wrapText="1"/>
    </xf>
    <xf numFmtId="0" fontId="0" fillId="14" borderId="15" xfId="0" applyFont="1" applyFill="1" applyBorder="1"/>
    <xf numFmtId="0" fontId="30" fillId="8" borderId="26" xfId="0" applyFont="1" applyFill="1" applyBorder="1" applyAlignment="1">
      <alignment horizontal="center" vertical="center" wrapText="1"/>
    </xf>
    <xf numFmtId="0" fontId="30" fillId="17" borderId="8" xfId="0" applyFont="1" applyFill="1" applyBorder="1" applyAlignment="1">
      <alignment horizontal="center" vertical="center" wrapText="1"/>
    </xf>
    <xf numFmtId="0" fontId="0" fillId="0" borderId="15" xfId="0" applyBorder="1" applyAlignment="1" applyProtection="1">
      <alignment horizontal="center" vertical="center" wrapText="1"/>
      <protection locked="0"/>
    </xf>
    <xf numFmtId="168" fontId="11" fillId="14" borderId="15" xfId="0" applyNumberFormat="1" applyFont="1" applyFill="1" applyBorder="1" applyAlignment="1">
      <alignment vertical="center" wrapText="1"/>
    </xf>
    <xf numFmtId="0" fontId="0" fillId="0" borderId="8" xfId="5" applyNumberFormat="1" applyFont="1" applyFill="1" applyBorder="1" applyAlignment="1">
      <alignment horizontal="center" vertical="center" wrapText="1"/>
    </xf>
    <xf numFmtId="0" fontId="30" fillId="7" borderId="15" xfId="0" applyFont="1" applyFill="1" applyBorder="1" applyAlignment="1">
      <alignment horizontal="center" vertical="center" wrapText="1"/>
    </xf>
    <xf numFmtId="0" fontId="30" fillId="7" borderId="16" xfId="0" applyFont="1" applyFill="1" applyBorder="1" applyAlignment="1">
      <alignment horizontal="center" vertical="center" wrapText="1"/>
    </xf>
    <xf numFmtId="0" fontId="30" fillId="7" borderId="16" xfId="0" applyFont="1" applyFill="1" applyBorder="1" applyAlignment="1" applyProtection="1">
      <alignment horizontal="center" vertical="center" wrapText="1"/>
      <protection locked="0"/>
    </xf>
    <xf numFmtId="168" fontId="15" fillId="18" borderId="8" xfId="0" applyNumberFormat="1" applyFont="1" applyFill="1" applyBorder="1" applyAlignment="1" applyProtection="1">
      <alignment horizontal="center" vertical="center" wrapText="1"/>
    </xf>
    <xf numFmtId="164" fontId="15" fillId="18" borderId="8" xfId="0" applyNumberFormat="1" applyFont="1" applyFill="1" applyBorder="1" applyAlignment="1" applyProtection="1">
      <alignment horizontal="center" vertical="center" wrapText="1"/>
    </xf>
    <xf numFmtId="49" fontId="28" fillId="7" borderId="15" xfId="5" applyNumberFormat="1" applyFont="1" applyFill="1" applyBorder="1" applyAlignment="1">
      <alignment horizontal="center" vertical="center" wrapText="1"/>
    </xf>
    <xf numFmtId="0" fontId="1" fillId="0" borderId="0" xfId="6"/>
    <xf numFmtId="0" fontId="1" fillId="0" borderId="0" xfId="6" applyAlignment="1">
      <alignment vertical="center" wrapText="1"/>
    </xf>
    <xf numFmtId="0" fontId="1" fillId="0" borderId="0" xfId="6" applyAlignment="1">
      <alignment vertical="center"/>
    </xf>
    <xf numFmtId="0" fontId="42" fillId="21" borderId="33" xfId="6" applyFont="1" applyFill="1" applyBorder="1" applyAlignment="1">
      <alignment horizontal="center" vertical="center" wrapText="1"/>
    </xf>
    <xf numFmtId="0" fontId="42" fillId="21" borderId="32" xfId="6" applyFont="1" applyFill="1" applyBorder="1" applyAlignment="1">
      <alignment horizontal="center" vertical="center" wrapText="1"/>
    </xf>
    <xf numFmtId="0" fontId="43" fillId="0" borderId="0" xfId="6" applyFont="1"/>
    <xf numFmtId="172" fontId="43" fillId="22" borderId="35" xfId="6" applyNumberFormat="1" applyFont="1" applyFill="1" applyBorder="1" applyAlignment="1">
      <alignment vertical="center" wrapText="1"/>
    </xf>
    <xf numFmtId="172" fontId="43" fillId="22" borderId="17" xfId="6" applyNumberFormat="1" applyFont="1" applyFill="1" applyBorder="1" applyAlignment="1">
      <alignment vertical="center" wrapText="1"/>
    </xf>
    <xf numFmtId="0" fontId="1" fillId="0" borderId="0" xfId="6" applyBorder="1" applyAlignment="1">
      <alignment vertical="center"/>
    </xf>
    <xf numFmtId="0" fontId="44" fillId="0" borderId="0" xfId="7" quotePrefix="1" applyBorder="1" applyAlignment="1">
      <alignment vertical="center"/>
    </xf>
    <xf numFmtId="172" fontId="43" fillId="22" borderId="37" xfId="6" applyNumberFormat="1" applyFont="1" applyFill="1" applyBorder="1" applyAlignment="1">
      <alignment vertical="center" wrapText="1"/>
    </xf>
    <xf numFmtId="172" fontId="43" fillId="22" borderId="27" xfId="6" applyNumberFormat="1" applyFont="1" applyFill="1" applyBorder="1" applyAlignment="1">
      <alignment vertical="center" wrapText="1"/>
    </xf>
    <xf numFmtId="7" fontId="42" fillId="23" borderId="33" xfId="6" applyNumberFormat="1" applyFont="1" applyFill="1" applyBorder="1" applyAlignment="1">
      <alignment horizontal="right" vertical="center"/>
    </xf>
    <xf numFmtId="7" fontId="42" fillId="23" borderId="32" xfId="6" applyNumberFormat="1" applyFont="1" applyFill="1" applyBorder="1" applyAlignment="1">
      <alignment horizontal="right" vertical="center"/>
    </xf>
    <xf numFmtId="0" fontId="43" fillId="0" borderId="0" xfId="6" applyFont="1" applyAlignment="1">
      <alignment vertical="center"/>
    </xf>
    <xf numFmtId="172" fontId="42" fillId="23" borderId="40" xfId="6" applyNumberFormat="1" applyFont="1" applyFill="1" applyBorder="1" applyAlignment="1">
      <alignment vertical="center" wrapText="1"/>
    </xf>
    <xf numFmtId="172" fontId="42" fillId="23" borderId="39" xfId="6" applyNumberFormat="1" applyFont="1" applyFill="1" applyBorder="1" applyAlignment="1">
      <alignment vertical="center" wrapText="1"/>
    </xf>
    <xf numFmtId="172" fontId="42" fillId="23" borderId="40" xfId="6" applyNumberFormat="1" applyFont="1" applyFill="1" applyBorder="1"/>
    <xf numFmtId="7" fontId="41" fillId="21" borderId="33" xfId="6" applyNumberFormat="1" applyFont="1" applyFill="1" applyBorder="1" applyAlignment="1">
      <alignment horizontal="right" vertical="center"/>
    </xf>
    <xf numFmtId="7" fontId="41" fillId="21" borderId="32" xfId="6" applyNumberFormat="1" applyFont="1" applyFill="1" applyBorder="1" applyAlignment="1">
      <alignment horizontal="right" vertical="center"/>
    </xf>
    <xf numFmtId="0" fontId="1" fillId="21" borderId="33" xfId="6" applyFill="1" applyBorder="1"/>
    <xf numFmtId="0" fontId="40" fillId="21" borderId="31" xfId="6" applyFont="1" applyFill="1" applyBorder="1" applyAlignment="1">
      <alignment horizontal="center" vertical="center" wrapText="1"/>
    </xf>
    <xf numFmtId="0" fontId="40" fillId="21" borderId="32" xfId="6" applyFont="1" applyFill="1" applyBorder="1" applyAlignment="1">
      <alignment horizontal="center" vertical="center" wrapText="1"/>
    </xf>
    <xf numFmtId="0" fontId="40" fillId="21" borderId="33" xfId="6" applyFont="1" applyFill="1" applyBorder="1" applyAlignment="1">
      <alignment horizontal="center" vertical="center" wrapText="1"/>
    </xf>
    <xf numFmtId="0" fontId="40" fillId="0" borderId="0" xfId="6" applyFont="1" applyAlignment="1">
      <alignment vertical="center" wrapText="1"/>
    </xf>
    <xf numFmtId="0" fontId="1" fillId="22" borderId="34" xfId="6" applyFill="1" applyBorder="1" applyAlignment="1">
      <alignment horizontal="center" vertical="center" wrapText="1"/>
    </xf>
    <xf numFmtId="7" fontId="1" fillId="22" borderId="17" xfId="6" applyNumberFormat="1" applyFill="1" applyBorder="1" applyAlignment="1">
      <alignment horizontal="center" vertical="center"/>
    </xf>
    <xf numFmtId="7" fontId="1" fillId="22" borderId="35" xfId="6" applyNumberFormat="1" applyFill="1" applyBorder="1" applyAlignment="1">
      <alignment horizontal="center"/>
    </xf>
    <xf numFmtId="0" fontId="44" fillId="0" borderId="0" xfId="7" quotePrefix="1" applyAlignment="1">
      <alignment vertical="center"/>
    </xf>
    <xf numFmtId="7" fontId="1" fillId="22" borderId="41" xfId="6" applyNumberFormat="1" applyFill="1" applyBorder="1" applyAlignment="1">
      <alignment horizontal="center"/>
    </xf>
    <xf numFmtId="0" fontId="40" fillId="24" borderId="42" xfId="6" applyFont="1" applyFill="1" applyBorder="1" applyAlignment="1">
      <alignment vertical="center"/>
    </xf>
    <xf numFmtId="7" fontId="40" fillId="24" borderId="43" xfId="6" applyNumberFormat="1" applyFont="1" applyFill="1" applyBorder="1" applyAlignment="1">
      <alignment horizontal="center" vertical="center"/>
    </xf>
    <xf numFmtId="7" fontId="40" fillId="24" borderId="43" xfId="6" applyNumberFormat="1" applyFont="1" applyFill="1" applyBorder="1" applyAlignment="1">
      <alignment horizontal="right" vertical="center"/>
    </xf>
    <xf numFmtId="7" fontId="40" fillId="24" borderId="44" xfId="6" applyNumberFormat="1" applyFont="1" applyFill="1" applyBorder="1" applyAlignment="1">
      <alignment horizontal="right" vertical="center"/>
    </xf>
    <xf numFmtId="0" fontId="37" fillId="0" borderId="0" xfId="4" quotePrefix="1" applyBorder="1"/>
    <xf numFmtId="168" fontId="15" fillId="7" borderId="8" xfId="0" applyNumberFormat="1" applyFont="1" applyFill="1" applyBorder="1" applyAlignment="1" applyProtection="1">
      <alignment horizontal="center" vertical="center" wrapText="1"/>
    </xf>
    <xf numFmtId="0" fontId="11" fillId="14" borderId="8" xfId="0" applyFont="1" applyFill="1" applyBorder="1" applyAlignment="1">
      <alignment horizontal="right" vertical="center" wrapText="1"/>
    </xf>
    <xf numFmtId="1" fontId="28" fillId="7" borderId="8" xfId="1" applyNumberFormat="1" applyFont="1" applyFill="1" applyBorder="1" applyAlignment="1" applyProtection="1">
      <alignment horizontal="right" vertical="center" wrapText="1"/>
    </xf>
    <xf numFmtId="169" fontId="28" fillId="7" borderId="8" xfId="1" applyFont="1" applyFill="1" applyBorder="1" applyAlignment="1" applyProtection="1">
      <alignment horizontal="right" vertical="center" wrapText="1"/>
    </xf>
    <xf numFmtId="0" fontId="28" fillId="7" borderId="8" xfId="5" applyNumberFormat="1" applyFont="1" applyFill="1" applyBorder="1" applyAlignment="1">
      <alignment horizontal="right" vertical="center" wrapText="1"/>
    </xf>
    <xf numFmtId="10" fontId="0" fillId="11" borderId="8" xfId="1" applyNumberFormat="1" applyFont="1" applyFill="1" applyBorder="1" applyAlignment="1" applyProtection="1">
      <alignment horizontal="center" vertical="center" wrapText="1"/>
    </xf>
    <xf numFmtId="10" fontId="28" fillId="7" borderId="8" xfId="5" applyNumberFormat="1" applyFont="1" applyFill="1" applyBorder="1" applyAlignment="1">
      <alignment horizontal="center" vertical="center" wrapText="1"/>
    </xf>
    <xf numFmtId="164" fontId="39" fillId="0" borderId="8" xfId="3" applyBorder="1" applyAlignment="1">
      <alignment horizontal="center" vertical="center"/>
    </xf>
    <xf numFmtId="49" fontId="0" fillId="0" borderId="15" xfId="0" applyNumberFormat="1" applyFont="1" applyBorder="1" applyAlignment="1" applyProtection="1">
      <alignment horizontal="center" vertical="center" wrapText="1"/>
      <protection locked="0"/>
    </xf>
    <xf numFmtId="49" fontId="0" fillId="0" borderId="8" xfId="0" applyNumberFormat="1" applyFont="1" applyBorder="1" applyAlignment="1">
      <alignment horizontal="center" vertical="center" wrapText="1"/>
    </xf>
    <xf numFmtId="0" fontId="30" fillId="17" borderId="24" xfId="0" applyFont="1" applyFill="1" applyBorder="1" applyAlignment="1">
      <alignment horizontal="center" vertical="center" wrapText="1"/>
    </xf>
    <xf numFmtId="0" fontId="39" fillId="0" borderId="18" xfId="5" applyNumberFormat="1" applyFont="1" applyFill="1" applyBorder="1" applyAlignment="1">
      <alignment horizontal="center" vertical="center" wrapText="1"/>
    </xf>
    <xf numFmtId="2" fontId="12" fillId="7" borderId="8" xfId="0" applyNumberFormat="1" applyFont="1" applyFill="1" applyBorder="1" applyAlignment="1" applyProtection="1">
      <alignment horizontal="center" vertical="center" wrapText="1"/>
    </xf>
    <xf numFmtId="2" fontId="0" fillId="7" borderId="18" xfId="2" applyNumberFormat="1" applyFont="1" applyFill="1" applyBorder="1" applyAlignment="1" applyProtection="1">
      <alignment horizontal="center" vertical="center" wrapText="1"/>
    </xf>
    <xf numFmtId="172" fontId="0" fillId="7" borderId="18" xfId="2" applyNumberFormat="1" applyFont="1" applyFill="1" applyBorder="1" applyAlignment="1" applyProtection="1">
      <alignment horizontal="center" vertical="center" wrapText="1"/>
    </xf>
    <xf numFmtId="166" fontId="39" fillId="25" borderId="18" xfId="2" applyFill="1" applyBorder="1" applyAlignment="1">
      <alignment horizontal="right" vertical="center"/>
    </xf>
    <xf numFmtId="0" fontId="39" fillId="7" borderId="18" xfId="5" applyNumberFormat="1" applyFont="1" applyFill="1" applyBorder="1" applyAlignment="1">
      <alignment horizontal="right" vertical="center" wrapText="1"/>
    </xf>
    <xf numFmtId="166" fontId="0" fillId="0" borderId="8" xfId="2" applyFont="1" applyBorder="1" applyAlignment="1" applyProtection="1">
      <alignment horizontal="right" vertical="center" wrapText="1"/>
    </xf>
    <xf numFmtId="172" fontId="0" fillId="26" borderId="18" xfId="2" applyNumberFormat="1" applyFont="1" applyFill="1" applyBorder="1" applyAlignment="1" applyProtection="1">
      <alignment horizontal="right" vertical="center" wrapText="1"/>
    </xf>
    <xf numFmtId="166" fontId="39" fillId="0" borderId="18" xfId="2" applyBorder="1" applyAlignment="1" applyProtection="1">
      <alignment vertical="center"/>
    </xf>
    <xf numFmtId="2" fontId="39" fillId="25" borderId="18" xfId="2" applyNumberFormat="1" applyFill="1" applyBorder="1" applyAlignment="1">
      <alignment horizontal="center" vertical="center"/>
    </xf>
    <xf numFmtId="0" fontId="21" fillId="12" borderId="8" xfId="5" applyNumberFormat="1" applyFont="1" applyFill="1" applyBorder="1" applyAlignment="1">
      <alignment horizontal="center" vertical="center" wrapText="1"/>
    </xf>
    <xf numFmtId="168" fontId="0" fillId="27" borderId="8" xfId="0" applyNumberFormat="1" applyFont="1" applyFill="1" applyBorder="1" applyAlignment="1">
      <alignment horizontal="center" vertical="center" wrapText="1"/>
    </xf>
    <xf numFmtId="2" fontId="0" fillId="27" borderId="8" xfId="0" applyNumberFormat="1" applyFont="1" applyFill="1" applyBorder="1" applyAlignment="1">
      <alignment horizontal="center" vertical="center" wrapText="1"/>
    </xf>
    <xf numFmtId="2" fontId="0" fillId="28" borderId="8" xfId="0" applyNumberFormat="1" applyFill="1" applyBorder="1" applyAlignment="1">
      <alignment horizontal="center" vertical="center" wrapText="1"/>
    </xf>
    <xf numFmtId="166" fontId="45" fillId="29" borderId="19" xfId="2" applyFont="1" applyFill="1" applyBorder="1" applyAlignment="1" applyProtection="1">
      <alignment vertical="center"/>
    </xf>
    <xf numFmtId="166" fontId="11" fillId="29" borderId="19" xfId="2" applyFont="1" applyFill="1" applyBorder="1" applyAlignment="1" applyProtection="1">
      <alignment vertical="center"/>
    </xf>
    <xf numFmtId="169" fontId="11" fillId="29" borderId="19" xfId="1" applyFont="1" applyFill="1" applyBorder="1" applyAlignment="1" applyProtection="1">
      <alignment vertical="center"/>
    </xf>
    <xf numFmtId="170" fontId="11" fillId="29" borderId="19" xfId="1" applyNumberFormat="1" applyFont="1" applyFill="1" applyBorder="1" applyAlignment="1" applyProtection="1">
      <alignment vertical="center"/>
    </xf>
    <xf numFmtId="171" fontId="11" fillId="29" borderId="19" xfId="1" applyNumberFormat="1" applyFont="1" applyFill="1" applyBorder="1" applyAlignment="1" applyProtection="1">
      <alignment vertical="center"/>
    </xf>
    <xf numFmtId="166" fontId="0" fillId="0" borderId="8" xfId="2" applyFont="1" applyBorder="1" applyAlignment="1" applyProtection="1">
      <alignment horizontal="center" vertical="center"/>
      <protection locked="0"/>
    </xf>
    <xf numFmtId="166" fontId="39" fillId="0" borderId="8" xfId="2" applyBorder="1" applyAlignment="1" applyProtection="1">
      <alignment horizontal="center" vertical="center"/>
      <protection locked="0"/>
    </xf>
    <xf numFmtId="0" fontId="0" fillId="0" borderId="8" xfId="1" applyNumberFormat="1" applyFont="1" applyBorder="1" applyAlignment="1" applyProtection="1">
      <alignment horizontal="center" vertical="center" wrapText="1"/>
      <protection locked="0"/>
    </xf>
    <xf numFmtId="166" fontId="39" fillId="25" borderId="18" xfId="2" applyFill="1" applyBorder="1" applyAlignment="1">
      <alignment horizontal="center" vertical="center"/>
    </xf>
    <xf numFmtId="166" fontId="39" fillId="0" borderId="8" xfId="2" applyBorder="1" applyAlignment="1" applyProtection="1">
      <alignment horizontal="center" vertical="center"/>
    </xf>
    <xf numFmtId="166" fontId="15" fillId="25" borderId="18" xfId="2" applyFont="1" applyFill="1" applyBorder="1" applyAlignment="1">
      <alignment horizontal="center" vertical="center"/>
    </xf>
    <xf numFmtId="167" fontId="39" fillId="0" borderId="23" xfId="5" applyNumberFormat="1" applyFont="1" applyFill="1" applyBorder="1" applyAlignment="1">
      <alignment horizontal="center" vertical="center" wrapText="1"/>
    </xf>
    <xf numFmtId="0" fontId="0" fillId="0" borderId="8" xfId="0" applyNumberFormat="1" applyBorder="1" applyAlignment="1" applyProtection="1">
      <alignment horizontal="center" vertical="center" wrapText="1"/>
      <protection locked="0"/>
    </xf>
    <xf numFmtId="168" fontId="15" fillId="0" borderId="8" xfId="0" applyNumberFormat="1" applyFont="1" applyFill="1" applyBorder="1" applyAlignment="1" applyProtection="1">
      <alignment horizontal="center" vertical="center" wrapText="1"/>
    </xf>
    <xf numFmtId="168" fontId="0" fillId="0" borderId="8" xfId="0" applyNumberFormat="1" applyFill="1" applyBorder="1" applyAlignment="1">
      <alignment horizontal="center" vertical="center" wrapText="1"/>
    </xf>
    <xf numFmtId="2" fontId="0" fillId="0" borderId="18" xfId="2" applyNumberFormat="1" applyFont="1" applyFill="1" applyBorder="1" applyAlignment="1" applyProtection="1">
      <alignment horizontal="center" vertical="center" wrapText="1"/>
    </xf>
    <xf numFmtId="166" fontId="39" fillId="0" borderId="18" xfId="2" applyFill="1" applyBorder="1" applyAlignment="1">
      <alignment horizontal="center" vertical="center"/>
    </xf>
    <xf numFmtId="2" fontId="0" fillId="30" borderId="8" xfId="0" applyNumberFormat="1" applyFont="1" applyFill="1" applyBorder="1" applyAlignment="1">
      <alignment horizontal="center" vertical="center" wrapText="1"/>
    </xf>
    <xf numFmtId="168" fontId="0" fillId="16" borderId="18" xfId="0" applyNumberFormat="1" applyFill="1" applyBorder="1" applyAlignment="1">
      <alignment horizontal="center" vertical="center" wrapText="1"/>
    </xf>
    <xf numFmtId="168" fontId="11" fillId="14" borderId="9" xfId="0" applyNumberFormat="1" applyFont="1" applyFill="1" applyBorder="1" applyAlignment="1">
      <alignment vertical="center" wrapText="1"/>
    </xf>
    <xf numFmtId="0" fontId="5" fillId="6" borderId="0" xfId="0" applyFont="1" applyFill="1" applyBorder="1" applyAlignment="1">
      <alignment horizontal="center" vertical="center"/>
    </xf>
    <xf numFmtId="0" fontId="6" fillId="6" borderId="6" xfId="0" applyFont="1" applyFill="1" applyBorder="1" applyAlignment="1">
      <alignment horizontal="center" vertical="center"/>
    </xf>
    <xf numFmtId="0" fontId="7" fillId="0" borderId="6" xfId="0" applyFont="1" applyBorder="1" applyAlignment="1">
      <alignment horizontal="center" vertical="center"/>
    </xf>
    <xf numFmtId="0" fontId="8" fillId="0" borderId="0" xfId="0" applyFont="1" applyBorder="1" applyAlignment="1">
      <alignment horizontal="center" vertical="center" wrapText="1"/>
    </xf>
    <xf numFmtId="0" fontId="10" fillId="7" borderId="7" xfId="0" applyFont="1" applyFill="1" applyBorder="1" applyAlignment="1">
      <alignment horizontal="center" vertical="center"/>
    </xf>
    <xf numFmtId="0" fontId="10" fillId="8" borderId="8" xfId="0" applyFont="1" applyFill="1" applyBorder="1" applyAlignment="1">
      <alignment horizontal="center" vertical="center" wrapText="1"/>
    </xf>
    <xf numFmtId="0" fontId="0" fillId="6" borderId="9" xfId="0" applyFill="1" applyBorder="1" applyAlignment="1" applyProtection="1">
      <alignment horizontal="left"/>
      <protection locked="0"/>
    </xf>
    <xf numFmtId="0" fontId="11" fillId="6" borderId="6" xfId="0" applyFont="1" applyFill="1" applyBorder="1" applyAlignment="1">
      <alignment horizontal="left" vertical="top" wrapText="1"/>
    </xf>
    <xf numFmtId="0" fontId="0" fillId="6" borderId="5" xfId="0" applyFont="1" applyFill="1" applyBorder="1" applyAlignment="1">
      <alignment horizontal="left" vertical="top" wrapText="1"/>
    </xf>
    <xf numFmtId="0" fontId="11" fillId="6" borderId="10" xfId="0" applyFont="1" applyFill="1" applyBorder="1" applyAlignment="1">
      <alignment horizontal="left" vertical="top" wrapText="1"/>
    </xf>
    <xf numFmtId="0" fontId="10" fillId="7" borderId="7" xfId="0" applyFont="1" applyFill="1" applyBorder="1" applyAlignment="1">
      <alignment horizontal="center" vertical="center" wrapText="1"/>
    </xf>
    <xf numFmtId="0" fontId="15" fillId="6" borderId="7" xfId="0" applyFont="1" applyFill="1" applyBorder="1" applyAlignment="1">
      <alignment horizontal="left" vertical="top" wrapText="1"/>
    </xf>
    <xf numFmtId="0" fontId="10" fillId="6" borderId="6" xfId="0" applyFont="1" applyFill="1" applyBorder="1" applyAlignment="1">
      <alignment horizontal="left" vertical="top"/>
    </xf>
    <xf numFmtId="0" fontId="10" fillId="6" borderId="14" xfId="0" applyFont="1" applyFill="1" applyBorder="1" applyAlignment="1">
      <alignment horizontal="left" vertical="top" wrapText="1"/>
    </xf>
    <xf numFmtId="0" fontId="0" fillId="6" borderId="13" xfId="0" applyFont="1" applyFill="1" applyBorder="1" applyAlignment="1">
      <alignment horizontal="left" vertical="top" wrapText="1"/>
    </xf>
    <xf numFmtId="0" fontId="15" fillId="6" borderId="13" xfId="0" applyFont="1" applyFill="1" applyBorder="1" applyAlignment="1">
      <alignment horizontal="left" vertical="top" wrapText="1"/>
    </xf>
    <xf numFmtId="0" fontId="10" fillId="6" borderId="14" xfId="0" applyFont="1" applyFill="1" applyBorder="1" applyAlignment="1">
      <alignment horizontal="left" vertical="top"/>
    </xf>
    <xf numFmtId="0" fontId="15" fillId="6" borderId="10" xfId="0" applyFont="1" applyFill="1" applyBorder="1" applyAlignment="1">
      <alignment horizontal="left" vertical="center" wrapText="1"/>
    </xf>
    <xf numFmtId="0" fontId="15" fillId="6" borderId="11" xfId="0" applyFont="1" applyFill="1" applyBorder="1" applyAlignment="1">
      <alignment horizontal="left" vertical="center" wrapText="1"/>
    </xf>
    <xf numFmtId="0" fontId="15" fillId="14" borderId="16" xfId="5" applyNumberFormat="1" applyFont="1" applyFill="1" applyBorder="1" applyAlignment="1">
      <alignment horizontal="center" vertical="center" wrapText="1"/>
    </xf>
    <xf numFmtId="0" fontId="18" fillId="9" borderId="15" xfId="5" applyNumberFormat="1" applyFont="1" applyFill="1" applyBorder="1" applyAlignment="1">
      <alignment horizontal="center" vertical="center"/>
    </xf>
    <xf numFmtId="0" fontId="18" fillId="10" borderId="16" xfId="5" applyNumberFormat="1" applyFont="1" applyFill="1" applyBorder="1" applyAlignment="1">
      <alignment horizontal="center" vertical="center"/>
    </xf>
    <xf numFmtId="0" fontId="21" fillId="11" borderId="8" xfId="5" applyNumberFormat="1" applyFont="1" applyFill="1" applyBorder="1" applyAlignment="1">
      <alignment horizontal="center" vertical="center" wrapText="1"/>
    </xf>
    <xf numFmtId="0" fontId="23" fillId="12" borderId="8" xfId="5" applyNumberFormat="1" applyFont="1" applyFill="1" applyBorder="1" applyAlignment="1">
      <alignment horizontal="center" vertical="center" wrapText="1"/>
    </xf>
    <xf numFmtId="0" fontId="21" fillId="12" borderId="8" xfId="5" applyNumberFormat="1" applyFont="1" applyFill="1" applyBorder="1" applyAlignment="1">
      <alignment horizontal="center" vertical="center" wrapText="1"/>
    </xf>
    <xf numFmtId="0" fontId="24" fillId="12" borderId="8" xfId="5" applyNumberFormat="1" applyFont="1" applyFill="1" applyBorder="1" applyAlignment="1">
      <alignment horizontal="center" vertical="center" wrapText="1"/>
    </xf>
    <xf numFmtId="0" fontId="24" fillId="12" borderId="16" xfId="5" applyNumberFormat="1" applyFont="1" applyFill="1" applyBorder="1" applyAlignment="1">
      <alignment horizontal="center" vertical="center" wrapText="1"/>
    </xf>
    <xf numFmtId="0" fontId="24" fillId="12" borderId="19" xfId="5" applyNumberFormat="1" applyFont="1" applyFill="1" applyBorder="1" applyAlignment="1">
      <alignment horizontal="center" vertical="center" wrapText="1"/>
    </xf>
    <xf numFmtId="0" fontId="24" fillId="12" borderId="18" xfId="5" applyNumberFormat="1" applyFont="1" applyFill="1" applyBorder="1" applyAlignment="1">
      <alignment horizontal="center" vertical="center" wrapText="1"/>
    </xf>
    <xf numFmtId="0" fontId="11" fillId="14" borderId="9" xfId="0" applyFont="1" applyFill="1" applyBorder="1" applyAlignment="1">
      <alignment horizontal="right" vertical="center" wrapText="1"/>
    </xf>
    <xf numFmtId="0" fontId="11" fillId="14" borderId="22" xfId="0" applyFont="1" applyFill="1" applyBorder="1" applyAlignment="1">
      <alignment horizontal="right" vertical="center" wrapText="1"/>
    </xf>
    <xf numFmtId="168" fontId="11" fillId="14" borderId="8" xfId="0" applyNumberFormat="1" applyFont="1" applyFill="1" applyBorder="1" applyAlignment="1">
      <alignment horizontal="center" vertical="center" wrapText="1"/>
    </xf>
    <xf numFmtId="0" fontId="18" fillId="9" borderId="15" xfId="0" applyFont="1" applyFill="1" applyBorder="1" applyAlignment="1">
      <alignment horizontal="center" vertical="center" wrapText="1"/>
    </xf>
    <xf numFmtId="0" fontId="18" fillId="10" borderId="22" xfId="0" applyFont="1" applyFill="1" applyBorder="1" applyAlignment="1">
      <alignment horizontal="center" vertical="center" wrapText="1"/>
    </xf>
    <xf numFmtId="0" fontId="16" fillId="8" borderId="8" xfId="0" applyFont="1" applyFill="1" applyBorder="1" applyAlignment="1">
      <alignment horizontal="center" vertical="center" wrapText="1"/>
    </xf>
    <xf numFmtId="0" fontId="30" fillId="17" borderId="16" xfId="0" applyFont="1" applyFill="1" applyBorder="1" applyAlignment="1">
      <alignment horizontal="center" vertical="center" wrapText="1"/>
    </xf>
    <xf numFmtId="0" fontId="36" fillId="7" borderId="22" xfId="0" applyFont="1" applyFill="1" applyBorder="1" applyAlignment="1" applyProtection="1">
      <alignment horizontal="center" vertical="center" wrapText="1"/>
      <protection locked="0"/>
    </xf>
    <xf numFmtId="0" fontId="30" fillId="7" borderId="22" xfId="0" applyFont="1" applyFill="1" applyBorder="1" applyAlignment="1">
      <alignment horizontal="center" vertical="center" wrapText="1"/>
    </xf>
    <xf numFmtId="0" fontId="18" fillId="9" borderId="9" xfId="0" applyFont="1" applyFill="1" applyBorder="1" applyAlignment="1">
      <alignment horizontal="center" vertical="center" wrapText="1"/>
    </xf>
    <xf numFmtId="0" fontId="18" fillId="9" borderId="19" xfId="0" applyFont="1" applyFill="1" applyBorder="1" applyAlignment="1">
      <alignment horizontal="center" vertical="center" wrapText="1"/>
    </xf>
    <xf numFmtId="0" fontId="18" fillId="9" borderId="26" xfId="0" applyFont="1" applyFill="1" applyBorder="1" applyAlignment="1">
      <alignment horizontal="center" vertical="center" wrapText="1"/>
    </xf>
    <xf numFmtId="0" fontId="18" fillId="10" borderId="16" xfId="0" applyFont="1" applyFill="1" applyBorder="1" applyAlignment="1">
      <alignment horizontal="center" vertical="center" wrapText="1"/>
    </xf>
    <xf numFmtId="0" fontId="18" fillId="10" borderId="19" xfId="0" applyFont="1" applyFill="1" applyBorder="1" applyAlignment="1">
      <alignment horizontal="center" vertical="center" wrapText="1"/>
    </xf>
    <xf numFmtId="0" fontId="18" fillId="10" borderId="18" xfId="0" applyFont="1" applyFill="1" applyBorder="1" applyAlignment="1">
      <alignment horizontal="center" vertical="center" wrapText="1"/>
    </xf>
    <xf numFmtId="0" fontId="16" fillId="8" borderId="27" xfId="0" applyFont="1" applyFill="1" applyBorder="1" applyAlignment="1">
      <alignment horizontal="center" vertical="center" wrapText="1"/>
    </xf>
    <xf numFmtId="0" fontId="16" fillId="8" borderId="17" xfId="0" applyFont="1" applyFill="1" applyBorder="1" applyAlignment="1">
      <alignment horizontal="center" vertical="center" wrapText="1"/>
    </xf>
    <xf numFmtId="0" fontId="11" fillId="14" borderId="16" xfId="0" applyFont="1" applyFill="1" applyBorder="1" applyAlignment="1">
      <alignment horizontal="right" vertical="center" wrapText="1"/>
    </xf>
    <xf numFmtId="0" fontId="11" fillId="14" borderId="19" xfId="0" applyFont="1" applyFill="1" applyBorder="1" applyAlignment="1">
      <alignment horizontal="right" vertical="center" wrapText="1"/>
    </xf>
    <xf numFmtId="0" fontId="11" fillId="14" borderId="18" xfId="0" applyFont="1" applyFill="1" applyBorder="1" applyAlignment="1">
      <alignment horizontal="right" vertical="center" wrapText="1"/>
    </xf>
    <xf numFmtId="168" fontId="11" fillId="14" borderId="9" xfId="0" applyNumberFormat="1" applyFont="1" applyFill="1" applyBorder="1" applyAlignment="1">
      <alignment horizontal="center" vertical="center" wrapText="1"/>
    </xf>
    <xf numFmtId="168" fontId="11" fillId="14" borderId="19" xfId="0" applyNumberFormat="1" applyFont="1" applyFill="1" applyBorder="1" applyAlignment="1">
      <alignment horizontal="center" vertical="center" wrapText="1"/>
    </xf>
    <xf numFmtId="168" fontId="11" fillId="14" borderId="18" xfId="0" applyNumberFormat="1" applyFont="1" applyFill="1" applyBorder="1" applyAlignment="1">
      <alignment horizontal="center" vertical="center" wrapText="1"/>
    </xf>
    <xf numFmtId="0" fontId="30" fillId="17" borderId="19" xfId="0" applyFont="1" applyFill="1" applyBorder="1" applyAlignment="1">
      <alignment horizontal="center" vertical="center" wrapText="1"/>
    </xf>
    <xf numFmtId="0" fontId="30" fillId="17" borderId="18" xfId="0" applyFont="1" applyFill="1" applyBorder="1" applyAlignment="1">
      <alignment horizontal="center" vertical="center" wrapText="1"/>
    </xf>
    <xf numFmtId="0" fontId="11" fillId="14" borderId="8" xfId="0" applyFont="1" applyFill="1" applyBorder="1" applyAlignment="1">
      <alignment horizontal="right" vertical="center" wrapText="1"/>
    </xf>
    <xf numFmtId="0" fontId="18" fillId="9" borderId="25" xfId="0" applyFont="1" applyFill="1" applyBorder="1" applyAlignment="1">
      <alignment horizontal="center" vertical="center" wrapText="1"/>
    </xf>
    <xf numFmtId="0" fontId="30" fillId="17" borderId="22" xfId="0" applyFont="1" applyFill="1" applyBorder="1" applyAlignment="1">
      <alignment horizontal="center" vertical="center" wrapText="1"/>
    </xf>
    <xf numFmtId="0" fontId="41" fillId="19" borderId="28" xfId="6" applyFont="1" applyFill="1" applyBorder="1" applyAlignment="1">
      <alignment horizontal="center" vertical="center"/>
    </xf>
    <xf numFmtId="0" fontId="41" fillId="19" borderId="29" xfId="6" applyFont="1" applyFill="1" applyBorder="1" applyAlignment="1">
      <alignment horizontal="center" vertical="center"/>
    </xf>
    <xf numFmtId="0" fontId="41" fillId="19" borderId="30" xfId="6" applyFont="1" applyFill="1" applyBorder="1" applyAlignment="1">
      <alignment horizontal="center" vertical="center"/>
    </xf>
    <xf numFmtId="0" fontId="41" fillId="20" borderId="28" xfId="6" applyFont="1" applyFill="1" applyBorder="1" applyAlignment="1">
      <alignment horizontal="center" vertical="center"/>
    </xf>
    <xf numFmtId="0" fontId="41" fillId="20" borderId="29" xfId="6" applyFont="1" applyFill="1" applyBorder="1" applyAlignment="1">
      <alignment horizontal="center" vertical="center"/>
    </xf>
    <xf numFmtId="0" fontId="41" fillId="20" borderId="30" xfId="6" applyFont="1" applyFill="1" applyBorder="1" applyAlignment="1">
      <alignment horizontal="center" vertical="center"/>
    </xf>
    <xf numFmtId="0" fontId="42" fillId="21" borderId="31" xfId="6" applyFont="1" applyFill="1" applyBorder="1" applyAlignment="1">
      <alignment horizontal="center" vertical="center"/>
    </xf>
    <xf numFmtId="0" fontId="42" fillId="21" borderId="32" xfId="6" applyFont="1" applyFill="1" applyBorder="1" applyAlignment="1">
      <alignment horizontal="center" vertical="center"/>
    </xf>
    <xf numFmtId="0" fontId="42" fillId="22" borderId="34" xfId="6" applyFont="1" applyFill="1" applyBorder="1" applyAlignment="1">
      <alignment horizontal="center" vertical="center" wrapText="1"/>
    </xf>
    <xf numFmtId="0" fontId="42" fillId="22" borderId="17" xfId="6" applyFont="1" applyFill="1" applyBorder="1" applyAlignment="1">
      <alignment horizontal="center" vertical="center" wrapText="1"/>
    </xf>
    <xf numFmtId="0" fontId="41" fillId="21" borderId="31" xfId="6" applyFont="1" applyFill="1" applyBorder="1" applyAlignment="1">
      <alignment horizontal="center" vertical="center"/>
    </xf>
    <xf numFmtId="0" fontId="41" fillId="21" borderId="32" xfId="6" applyFont="1" applyFill="1" applyBorder="1" applyAlignment="1">
      <alignment horizontal="center" vertical="center"/>
    </xf>
    <xf numFmtId="0" fontId="41" fillId="20" borderId="1" xfId="6" applyFont="1" applyFill="1" applyBorder="1" applyAlignment="1">
      <alignment horizontal="center" vertical="center"/>
    </xf>
    <xf numFmtId="0" fontId="41" fillId="20" borderId="2" xfId="6" applyFont="1" applyFill="1" applyBorder="1" applyAlignment="1">
      <alignment horizontal="center" vertical="center"/>
    </xf>
    <xf numFmtId="0" fontId="41" fillId="20" borderId="3" xfId="6" applyFont="1" applyFill="1" applyBorder="1" applyAlignment="1">
      <alignment horizontal="center" vertical="center"/>
    </xf>
    <xf numFmtId="0" fontId="42" fillId="22" borderId="36" xfId="6" applyFont="1" applyFill="1" applyBorder="1" applyAlignment="1">
      <alignment horizontal="center" vertical="center" wrapText="1"/>
    </xf>
    <xf numFmtId="0" fontId="42" fillId="22" borderId="27" xfId="6" applyFont="1" applyFill="1" applyBorder="1" applyAlignment="1">
      <alignment horizontal="center" vertical="center" wrapText="1"/>
    </xf>
    <xf numFmtId="0" fontId="42" fillId="23" borderId="28" xfId="6" applyFont="1" applyFill="1" applyBorder="1" applyAlignment="1">
      <alignment horizontal="center" vertical="center"/>
    </xf>
    <xf numFmtId="0" fontId="42" fillId="23" borderId="45" xfId="6" applyFont="1" applyFill="1" applyBorder="1" applyAlignment="1">
      <alignment horizontal="center" vertical="center"/>
    </xf>
    <xf numFmtId="0" fontId="42" fillId="23" borderId="31" xfId="6" applyFont="1" applyFill="1" applyBorder="1" applyAlignment="1">
      <alignment horizontal="center" vertical="center"/>
    </xf>
    <xf numFmtId="0" fontId="42" fillId="23" borderId="32" xfId="6" applyFont="1" applyFill="1" applyBorder="1" applyAlignment="1">
      <alignment horizontal="center" vertical="center"/>
    </xf>
    <xf numFmtId="0" fontId="42" fillId="23" borderId="38" xfId="6" applyFont="1" applyFill="1" applyBorder="1" applyAlignment="1">
      <alignment horizontal="center" vertical="center" wrapText="1"/>
    </xf>
    <xf numFmtId="0" fontId="42" fillId="23" borderId="39" xfId="6" applyFont="1" applyFill="1" applyBorder="1" applyAlignment="1">
      <alignment horizontal="center" vertical="center" wrapText="1"/>
    </xf>
  </cellXfs>
  <cellStyles count="9">
    <cellStyle name="Lien hypertexte" xfId="4" builtinId="8"/>
    <cellStyle name="Lien hypertexte 2" xfId="7"/>
    <cellStyle name="Milliers" xfId="1" builtinId="3"/>
    <cellStyle name="Monétaire" xfId="2" builtinId="4"/>
    <cellStyle name="Normal" xfId="0" builtinId="0"/>
    <cellStyle name="Normal 2" xfId="6"/>
    <cellStyle name="Pourcentage" xfId="3" builtinId="5"/>
    <cellStyle name="Pourcentage 2" xfId="8"/>
    <cellStyle name="Texte explicatif" xfId="5" builtinId="53" customBuiltin="1"/>
  </cellStyles>
  <dxfs count="5">
    <dxf>
      <font>
        <b/>
        <i val="0"/>
        <color rgb="FF000000"/>
        <name val="Calibri"/>
      </font>
      <fill>
        <patternFill>
          <bgColor rgb="FFA5A5A5"/>
        </patternFill>
      </fill>
    </dxf>
    <dxf>
      <font>
        <b/>
        <i val="0"/>
        <color rgb="FFFFFFFF"/>
        <name val="Calibri"/>
      </font>
      <fill>
        <patternFill>
          <bgColor rgb="FFFF0000"/>
        </patternFill>
      </fill>
    </dxf>
    <dxf>
      <font>
        <b/>
        <i val="0"/>
        <color rgb="FF000000"/>
        <name val="Calibri"/>
      </font>
      <fill>
        <patternFill>
          <bgColor rgb="FF00B050"/>
        </patternFill>
      </fill>
    </dxf>
    <dxf>
      <font>
        <b/>
        <i val="0"/>
        <strike val="0"/>
        <color rgb="FFFF0000"/>
        <name val="Calibri"/>
      </font>
      <fill>
        <patternFill>
          <bgColor rgb="FFFFFF00"/>
        </patternFill>
      </fill>
    </dxf>
    <dxf>
      <font>
        <color rgb="FF000000"/>
        <name val="Calibri"/>
      </font>
      <fill>
        <patternFill>
          <bgColor rgb="FFD9D9D9"/>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C00000"/>
      <rgbColor rgb="FF006600"/>
      <rgbColor rgb="FF000080"/>
      <rgbColor rgb="FF996600"/>
      <rgbColor rgb="FF800080"/>
      <rgbColor rgb="FF0070C0"/>
      <rgbColor rgb="FFBFBFBF"/>
      <rgbColor rgb="FF808080"/>
      <rgbColor rgb="FF8FAADC"/>
      <rgbColor rgb="FFED1C24"/>
      <rgbColor rgb="FFFFFFCC"/>
      <rgbColor rgb="FFE2F0D9"/>
      <rgbColor rgb="FF660066"/>
      <rgbColor rgb="FFD9D9D9"/>
      <rgbColor rgb="FF0563C1"/>
      <rgbColor rgb="FFCCCCCC"/>
      <rgbColor rgb="FF000080"/>
      <rgbColor rgb="FFFF00FF"/>
      <rgbColor rgb="FFC5E0B4"/>
      <rgbColor rgb="FF00FFFF"/>
      <rgbColor rgb="FF800080"/>
      <rgbColor rgb="FFCC0000"/>
      <rgbColor rgb="FF0066B3"/>
      <rgbColor rgb="FF0000FF"/>
      <rgbColor rgb="FF00CCFF"/>
      <rgbColor rgb="FFE0EFD4"/>
      <rgbColor rgb="FFCCFFCC"/>
      <rgbColor rgb="FFFFE5CA"/>
      <rgbColor rgb="FFADB9CA"/>
      <rgbColor rgb="FFFFCCCC"/>
      <rgbColor rgb="FFB2B2B2"/>
      <rgbColor rgb="FFF8CBAD"/>
      <rgbColor rgb="FF3366FF"/>
      <rgbColor rgb="FFF2F2F2"/>
      <rgbColor rgb="FF92D050"/>
      <rgbColor rgb="FFFFC000"/>
      <rgbColor rgb="FFDDDDDD"/>
      <rgbColor rgb="FFFBE5D6"/>
      <rgbColor rgb="FF7F7F7F"/>
      <rgbColor rgb="FFA5A5A5"/>
      <rgbColor rgb="FF003366"/>
      <rgbColor rgb="FF00B050"/>
      <rgbColor rgb="FF003300"/>
      <rgbColor rgb="FF333300"/>
      <rgbColor rgb="FFCE18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750240</xdr:colOff>
      <xdr:row>1</xdr:row>
      <xdr:rowOff>23760</xdr:rowOff>
    </xdr:from>
    <xdr:to>
      <xdr:col>2</xdr:col>
      <xdr:colOff>377280</xdr:colOff>
      <xdr:row>4</xdr:row>
      <xdr:rowOff>120240</xdr:rowOff>
    </xdr:to>
    <xdr:pic>
      <xdr:nvPicPr>
        <xdr:cNvPr id="2" name="Image 1"/>
        <xdr:cNvPicPr/>
      </xdr:nvPicPr>
      <xdr:blipFill>
        <a:blip xmlns:r="http://schemas.openxmlformats.org/officeDocument/2006/relationships" r:embed="rId1"/>
        <a:stretch/>
      </xdr:blipFill>
      <xdr:spPr>
        <a:xfrm>
          <a:off x="750240" y="214200"/>
          <a:ext cx="1238400" cy="912960"/>
        </a:xfrm>
        <a:prstGeom prst="rect">
          <a:avLst/>
        </a:prstGeom>
        <a:ln>
          <a:noFill/>
        </a:ln>
      </xdr:spPr>
    </xdr:pic>
    <xdr:clientData/>
  </xdr:twoCellAnchor>
  <xdr:twoCellAnchor editAs="oneCell">
    <xdr:from>
      <xdr:col>11</xdr:col>
      <xdr:colOff>333360</xdr:colOff>
      <xdr:row>1</xdr:row>
      <xdr:rowOff>154800</xdr:rowOff>
    </xdr:from>
    <xdr:to>
      <xdr:col>11</xdr:col>
      <xdr:colOff>1797480</xdr:colOff>
      <xdr:row>5</xdr:row>
      <xdr:rowOff>44640</xdr:rowOff>
    </xdr:to>
    <xdr:pic>
      <xdr:nvPicPr>
        <xdr:cNvPr id="3" name="Image 2"/>
        <xdr:cNvPicPr/>
      </xdr:nvPicPr>
      <xdr:blipFill>
        <a:blip xmlns:r="http://schemas.openxmlformats.org/officeDocument/2006/relationships" r:embed="rId2"/>
        <a:stretch/>
      </xdr:blipFill>
      <xdr:spPr>
        <a:xfrm>
          <a:off x="9197280" y="345240"/>
          <a:ext cx="1464120" cy="896760"/>
        </a:xfrm>
        <a:prstGeom prst="rect">
          <a:avLst/>
        </a:prstGeom>
        <a:ln>
          <a:noFill/>
        </a:ln>
      </xdr:spPr>
    </xdr:pic>
    <xdr:clientData/>
  </xdr:twoCellAnchor>
  <xdr:twoCellAnchor editAs="absolute">
    <xdr:from>
      <xdr:col>18</xdr:col>
      <xdr:colOff>230995</xdr:colOff>
      <xdr:row>0</xdr:row>
      <xdr:rowOff>113760</xdr:rowOff>
    </xdr:from>
    <xdr:to>
      <xdr:col>21</xdr:col>
      <xdr:colOff>473635</xdr:colOff>
      <xdr:row>3</xdr:row>
      <xdr:rowOff>416160</xdr:rowOff>
    </xdr:to>
    <xdr:pic>
      <xdr:nvPicPr>
        <xdr:cNvPr id="4" name="Image 3"/>
        <xdr:cNvPicPr/>
      </xdr:nvPicPr>
      <xdr:blipFill>
        <a:blip xmlns:r="http://schemas.openxmlformats.org/officeDocument/2006/relationships" r:embed="rId3"/>
        <a:stretch/>
      </xdr:blipFill>
      <xdr:spPr>
        <a:xfrm>
          <a:off x="17155440" y="113760"/>
          <a:ext cx="2660040" cy="883800"/>
        </a:xfrm>
        <a:prstGeom prst="rect">
          <a:avLst/>
        </a:prstGeom>
        <a:ln>
          <a:noFill/>
        </a:ln>
      </xdr:spPr>
    </xdr:pic>
    <xdr:clientData/>
  </xdr:twoCellAnchor>
  <xdr:twoCellAnchor editAs="oneCell">
    <xdr:from>
      <xdr:col>13</xdr:col>
      <xdr:colOff>146442</xdr:colOff>
      <xdr:row>30</xdr:row>
      <xdr:rowOff>214613</xdr:rowOff>
    </xdr:from>
    <xdr:to>
      <xdr:col>21</xdr:col>
      <xdr:colOff>487274</xdr:colOff>
      <xdr:row>31</xdr:row>
      <xdr:rowOff>5031762</xdr:rowOff>
    </xdr:to>
    <xdr:pic>
      <xdr:nvPicPr>
        <xdr:cNvPr id="6" name="Image 5"/>
        <xdr:cNvPicPr>
          <a:picLocks noChangeAspect="1"/>
        </xdr:cNvPicPr>
      </xdr:nvPicPr>
      <xdr:blipFill>
        <a:blip xmlns:r="http://schemas.openxmlformats.org/officeDocument/2006/relationships" r:embed="rId4"/>
        <a:stretch>
          <a:fillRect/>
        </a:stretch>
      </xdr:blipFill>
      <xdr:spPr>
        <a:xfrm>
          <a:off x="12919013" y="11327113"/>
          <a:ext cx="6727118" cy="50620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231480</xdr:colOff>
      <xdr:row>0</xdr:row>
      <xdr:rowOff>74880</xdr:rowOff>
    </xdr:from>
    <xdr:to>
      <xdr:col>1</xdr:col>
      <xdr:colOff>468720</xdr:colOff>
      <xdr:row>0</xdr:row>
      <xdr:rowOff>619200</xdr:rowOff>
    </xdr:to>
    <xdr:pic>
      <xdr:nvPicPr>
        <xdr:cNvPr id="4" name="Image 1"/>
        <xdr:cNvPicPr/>
      </xdr:nvPicPr>
      <xdr:blipFill>
        <a:blip xmlns:r="http://schemas.openxmlformats.org/officeDocument/2006/relationships" r:embed="rId1"/>
        <a:stretch/>
      </xdr:blipFill>
      <xdr:spPr>
        <a:xfrm>
          <a:off x="231480" y="74880"/>
          <a:ext cx="992880" cy="544320"/>
        </a:xfrm>
        <a:prstGeom prst="rect">
          <a:avLst/>
        </a:prstGeom>
        <a:ln>
          <a:noFill/>
        </a:ln>
      </xdr:spPr>
    </xdr:pic>
    <xdr:clientData/>
  </xdr:twoCellAnchor>
  <xdr:twoCellAnchor>
    <xdr:from>
      <xdr:col>0</xdr:col>
      <xdr:colOff>0</xdr:colOff>
      <xdr:row>0</xdr:row>
      <xdr:rowOff>0</xdr:rowOff>
    </xdr:from>
    <xdr:to>
      <xdr:col>5</xdr:col>
      <xdr:colOff>1457325</xdr:colOff>
      <xdr:row>40</xdr:row>
      <xdr:rowOff>76200</xdr:rowOff>
    </xdr:to>
    <xdr:sp macro="" textlink="">
      <xdr:nvSpPr>
        <xdr:cNvPr id="2050" name="shapetype_202" hidden="1"/>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109800</xdr:colOff>
      <xdr:row>0</xdr:row>
      <xdr:rowOff>51840</xdr:rowOff>
    </xdr:from>
    <xdr:to>
      <xdr:col>1</xdr:col>
      <xdr:colOff>347040</xdr:colOff>
      <xdr:row>0</xdr:row>
      <xdr:rowOff>596160</xdr:rowOff>
    </xdr:to>
    <xdr:pic>
      <xdr:nvPicPr>
        <xdr:cNvPr id="5" name="Image 1"/>
        <xdr:cNvPicPr/>
      </xdr:nvPicPr>
      <xdr:blipFill>
        <a:blip xmlns:r="http://schemas.openxmlformats.org/officeDocument/2006/relationships" r:embed="rId1"/>
        <a:stretch/>
      </xdr:blipFill>
      <xdr:spPr>
        <a:xfrm>
          <a:off x="109800" y="51840"/>
          <a:ext cx="992880" cy="54432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109800</xdr:colOff>
      <xdr:row>0</xdr:row>
      <xdr:rowOff>60840</xdr:rowOff>
    </xdr:from>
    <xdr:to>
      <xdr:col>1</xdr:col>
      <xdr:colOff>347040</xdr:colOff>
      <xdr:row>0</xdr:row>
      <xdr:rowOff>605160</xdr:rowOff>
    </xdr:to>
    <xdr:pic>
      <xdr:nvPicPr>
        <xdr:cNvPr id="6" name="Image 1"/>
        <xdr:cNvPicPr/>
      </xdr:nvPicPr>
      <xdr:blipFill>
        <a:blip xmlns:r="http://schemas.openxmlformats.org/officeDocument/2006/relationships" r:embed="rId1"/>
        <a:stretch/>
      </xdr:blipFill>
      <xdr:spPr>
        <a:xfrm>
          <a:off x="109800" y="60840"/>
          <a:ext cx="992880" cy="544320"/>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285748</xdr:colOff>
      <xdr:row>0</xdr:row>
      <xdr:rowOff>47625</xdr:rowOff>
    </xdr:from>
    <xdr:to>
      <xdr:col>0</xdr:col>
      <xdr:colOff>1166811</xdr:colOff>
      <xdr:row>0</xdr:row>
      <xdr:rowOff>592443</xdr:rowOff>
    </xdr:to>
    <xdr:pic>
      <xdr:nvPicPr>
        <xdr:cNvPr id="2" name="Image 1">
          <a:extLst>
            <a:ext uri="{FF2B5EF4-FFF2-40B4-BE49-F238E27FC236}">
              <a16:creationId xmlns:a16="http://schemas.microsoft.com/office/drawing/2014/main" id="{0FD9A463-1F48-43BC-8561-F58540101F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48" y="47625"/>
          <a:ext cx="881063" cy="54481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FE/2%20-%20FEADER/FEADER%20%20GRAND%20EST/SYSTEME%20D'INFORMATION%20FEADER/13%20-%20Feuille%20de%20d&#233;pense/Dispositif%20PEI/Fichier%20r&#233;capitulatif%20des%20d&#233;penses%20PEI%20-%20V1.00_V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ice d'accueil"/>
      <sheetName val="Instruction"/>
      <sheetName val="Dépenses sur devis"/>
      <sheetName val="Auto-construction hors majo"/>
      <sheetName val="Dépenses de rémunération CU"/>
      <sheetName val="Dépenses de rémunération FR"/>
      <sheetName val="Dépenses sur frais réels"/>
      <sheetName val="Dépenses proratisées"/>
      <sheetName val="Dépenses taux forfaitaires"/>
      <sheetName val="Dépenses barèmes et forfaits"/>
      <sheetName val="Bénévolat"/>
      <sheetName val="Contributions en nature B&amp;S"/>
      <sheetName val="Charges d'amortissement"/>
      <sheetName val="Recettes générées"/>
      <sheetName val="Synthèse des dépenses"/>
      <sheetName val="Synthèse dépenses - Partenaires"/>
      <sheetName val="Paramétrage V2"/>
    </sheetNames>
    <sheetDataSet>
      <sheetData sheetId="0"/>
      <sheetData sheetId="1"/>
      <sheetData sheetId="2">
        <row r="5">
          <cell r="W5">
            <v>0</v>
          </cell>
          <cell r="AC5">
            <v>0</v>
          </cell>
          <cell r="AR5">
            <v>0</v>
          </cell>
        </row>
        <row r="6">
          <cell r="W6">
            <v>0</v>
          </cell>
          <cell r="AC6">
            <v>0</v>
          </cell>
          <cell r="AR6">
            <v>0</v>
          </cell>
        </row>
        <row r="7">
          <cell r="W7">
            <v>0</v>
          </cell>
          <cell r="AC7">
            <v>0</v>
          </cell>
          <cell r="AR7">
            <v>0</v>
          </cell>
        </row>
        <row r="8">
          <cell r="W8">
            <v>0</v>
          </cell>
          <cell r="AC8">
            <v>0</v>
          </cell>
          <cell r="AR8">
            <v>0</v>
          </cell>
        </row>
        <row r="9">
          <cell r="W9">
            <v>0</v>
          </cell>
          <cell r="AC9">
            <v>0</v>
          </cell>
          <cell r="AR9">
            <v>0</v>
          </cell>
        </row>
        <row r="10">
          <cell r="W10">
            <v>0</v>
          </cell>
          <cell r="AC10">
            <v>0</v>
          </cell>
          <cell r="AR10">
            <v>0</v>
          </cell>
        </row>
        <row r="11">
          <cell r="W11">
            <v>0</v>
          </cell>
          <cell r="AC11">
            <v>0</v>
          </cell>
          <cell r="AR11">
            <v>0</v>
          </cell>
        </row>
        <row r="12">
          <cell r="W12">
            <v>0</v>
          </cell>
          <cell r="AC12">
            <v>0</v>
          </cell>
          <cell r="AR12">
            <v>0</v>
          </cell>
        </row>
        <row r="13">
          <cell r="W13">
            <v>0</v>
          </cell>
          <cell r="AC13">
            <v>0</v>
          </cell>
          <cell r="AR13">
            <v>0</v>
          </cell>
        </row>
        <row r="14">
          <cell r="W14">
            <v>0</v>
          </cell>
          <cell r="AC14">
            <v>0</v>
          </cell>
          <cell r="AR14">
            <v>0</v>
          </cell>
        </row>
        <row r="15">
          <cell r="W15">
            <v>0</v>
          </cell>
          <cell r="AC15">
            <v>0</v>
          </cell>
          <cell r="AR15">
            <v>0</v>
          </cell>
        </row>
        <row r="16">
          <cell r="W16">
            <v>0</v>
          </cell>
          <cell r="AC16">
            <v>0</v>
          </cell>
          <cell r="AR16">
            <v>0</v>
          </cell>
        </row>
        <row r="17">
          <cell r="W17">
            <v>0</v>
          </cell>
          <cell r="AC17">
            <v>0</v>
          </cell>
          <cell r="AR17">
            <v>0</v>
          </cell>
        </row>
        <row r="18">
          <cell r="W18">
            <v>0</v>
          </cell>
          <cell r="AC18">
            <v>0</v>
          </cell>
          <cell r="AR18">
            <v>0</v>
          </cell>
        </row>
        <row r="19">
          <cell r="W19">
            <v>0</v>
          </cell>
          <cell r="AC19">
            <v>0</v>
          </cell>
          <cell r="AR19">
            <v>0</v>
          </cell>
        </row>
        <row r="20">
          <cell r="W20">
            <v>0</v>
          </cell>
          <cell r="AC20">
            <v>0</v>
          </cell>
          <cell r="AR20">
            <v>0</v>
          </cell>
        </row>
        <row r="21">
          <cell r="W21">
            <v>0</v>
          </cell>
          <cell r="AC21">
            <v>0</v>
          </cell>
          <cell r="AR21">
            <v>0</v>
          </cell>
        </row>
        <row r="22">
          <cell r="W22">
            <v>0</v>
          </cell>
          <cell r="AC22">
            <v>0</v>
          </cell>
          <cell r="AR22">
            <v>0</v>
          </cell>
        </row>
        <row r="23">
          <cell r="W23">
            <v>0</v>
          </cell>
          <cell r="AC23">
            <v>0</v>
          </cell>
          <cell r="AR23">
            <v>0</v>
          </cell>
        </row>
        <row r="24">
          <cell r="W24">
            <v>0</v>
          </cell>
          <cell r="AC24">
            <v>0</v>
          </cell>
          <cell r="AR24">
            <v>0</v>
          </cell>
        </row>
        <row r="25">
          <cell r="W25">
            <v>0</v>
          </cell>
          <cell r="AC25">
            <v>0</v>
          </cell>
          <cell r="AR25">
            <v>0</v>
          </cell>
        </row>
        <row r="26">
          <cell r="W26">
            <v>0</v>
          </cell>
          <cell r="AC26">
            <v>0</v>
          </cell>
          <cell r="AR26">
            <v>0</v>
          </cell>
        </row>
        <row r="27">
          <cell r="W27">
            <v>0</v>
          </cell>
          <cell r="AC27">
            <v>0</v>
          </cell>
          <cell r="AR27">
            <v>0</v>
          </cell>
        </row>
        <row r="28">
          <cell r="W28">
            <v>0</v>
          </cell>
          <cell r="AC28">
            <v>0</v>
          </cell>
          <cell r="AR28">
            <v>0</v>
          </cell>
        </row>
        <row r="29">
          <cell r="W29">
            <v>0</v>
          </cell>
          <cell r="AC29">
            <v>0</v>
          </cell>
          <cell r="AR29">
            <v>0</v>
          </cell>
        </row>
        <row r="30">
          <cell r="W30">
            <v>0</v>
          </cell>
          <cell r="AC30">
            <v>0</v>
          </cell>
          <cell r="AR30">
            <v>0</v>
          </cell>
        </row>
        <row r="31">
          <cell r="W31">
            <v>0</v>
          </cell>
          <cell r="AC31">
            <v>0</v>
          </cell>
          <cell r="AR31">
            <v>0</v>
          </cell>
        </row>
        <row r="32">
          <cell r="W32">
            <v>0</v>
          </cell>
          <cell r="AC32">
            <v>0</v>
          </cell>
          <cell r="AR32">
            <v>0</v>
          </cell>
        </row>
        <row r="33">
          <cell r="W33">
            <v>0</v>
          </cell>
          <cell r="AC33">
            <v>0</v>
          </cell>
          <cell r="AR33">
            <v>0</v>
          </cell>
        </row>
        <row r="34">
          <cell r="W34">
            <v>0</v>
          </cell>
          <cell r="AC34">
            <v>0</v>
          </cell>
          <cell r="AR34">
            <v>0</v>
          </cell>
        </row>
        <row r="35">
          <cell r="W35">
            <v>0</v>
          </cell>
          <cell r="AC35">
            <v>0</v>
          </cell>
          <cell r="AR35">
            <v>0</v>
          </cell>
        </row>
        <row r="36">
          <cell r="W36">
            <v>0</v>
          </cell>
          <cell r="AC36">
            <v>0</v>
          </cell>
          <cell r="AR36">
            <v>0</v>
          </cell>
        </row>
        <row r="37">
          <cell r="W37">
            <v>0</v>
          </cell>
          <cell r="AC37">
            <v>0</v>
          </cell>
          <cell r="AR37">
            <v>0</v>
          </cell>
        </row>
        <row r="38">
          <cell r="W38">
            <v>0</v>
          </cell>
          <cell r="AC38">
            <v>0</v>
          </cell>
          <cell r="AR38">
            <v>0</v>
          </cell>
        </row>
        <row r="39">
          <cell r="W39">
            <v>0</v>
          </cell>
          <cell r="AC39">
            <v>0</v>
          </cell>
          <cell r="AR39">
            <v>0</v>
          </cell>
        </row>
        <row r="40">
          <cell r="W40">
            <v>0</v>
          </cell>
          <cell r="AC40">
            <v>0</v>
          </cell>
          <cell r="AR40">
            <v>0</v>
          </cell>
        </row>
        <row r="41">
          <cell r="W41">
            <v>0</v>
          </cell>
          <cell r="AC41">
            <v>0</v>
          </cell>
          <cell r="AR41">
            <v>0</v>
          </cell>
        </row>
        <row r="42">
          <cell r="W42">
            <v>0</v>
          </cell>
          <cell r="AC42">
            <v>0</v>
          </cell>
          <cell r="AR42">
            <v>0</v>
          </cell>
        </row>
        <row r="43">
          <cell r="W43">
            <v>0</v>
          </cell>
          <cell r="AC43">
            <v>0</v>
          </cell>
          <cell r="AR43">
            <v>0</v>
          </cell>
        </row>
        <row r="44">
          <cell r="W44">
            <v>0</v>
          </cell>
          <cell r="AC44">
            <v>0</v>
          </cell>
          <cell r="AR44">
            <v>0</v>
          </cell>
        </row>
        <row r="45">
          <cell r="W45">
            <v>0</v>
          </cell>
          <cell r="AC45">
            <v>0</v>
          </cell>
          <cell r="AR45">
            <v>0</v>
          </cell>
        </row>
        <row r="46">
          <cell r="W46">
            <v>0</v>
          </cell>
          <cell r="AC46">
            <v>0</v>
          </cell>
          <cell r="AR46">
            <v>0</v>
          </cell>
        </row>
        <row r="47">
          <cell r="W47">
            <v>0</v>
          </cell>
          <cell r="AC47">
            <v>0</v>
          </cell>
          <cell r="AR47">
            <v>0</v>
          </cell>
        </row>
        <row r="48">
          <cell r="W48">
            <v>0</v>
          </cell>
          <cell r="AC48">
            <v>0</v>
          </cell>
          <cell r="AR48">
            <v>0</v>
          </cell>
        </row>
        <row r="49">
          <cell r="W49">
            <v>0</v>
          </cell>
          <cell r="AC49">
            <v>0</v>
          </cell>
          <cell r="AR49">
            <v>0</v>
          </cell>
        </row>
        <row r="50">
          <cell r="W50">
            <v>0</v>
          </cell>
          <cell r="AC50">
            <v>0</v>
          </cell>
          <cell r="AR50">
            <v>0</v>
          </cell>
        </row>
        <row r="51">
          <cell r="W51">
            <v>0</v>
          </cell>
          <cell r="AC51">
            <v>0</v>
          </cell>
          <cell r="AR51">
            <v>0</v>
          </cell>
        </row>
        <row r="52">
          <cell r="W52">
            <v>0</v>
          </cell>
          <cell r="AC52">
            <v>0</v>
          </cell>
          <cell r="AR52">
            <v>0</v>
          </cell>
        </row>
        <row r="53">
          <cell r="W53">
            <v>0</v>
          </cell>
          <cell r="AC53">
            <v>0</v>
          </cell>
          <cell r="AR53">
            <v>0</v>
          </cell>
        </row>
        <row r="54">
          <cell r="W54">
            <v>0</v>
          </cell>
          <cell r="AC54">
            <v>0</v>
          </cell>
          <cell r="AR54">
            <v>0</v>
          </cell>
        </row>
        <row r="55">
          <cell r="W55">
            <v>0</v>
          </cell>
          <cell r="AC55">
            <v>0</v>
          </cell>
          <cell r="AR55">
            <v>0</v>
          </cell>
        </row>
        <row r="56">
          <cell r="W56">
            <v>0</v>
          </cell>
          <cell r="AC56">
            <v>0</v>
          </cell>
          <cell r="AR56">
            <v>0</v>
          </cell>
        </row>
        <row r="57">
          <cell r="W57">
            <v>0</v>
          </cell>
          <cell r="AC57">
            <v>0</v>
          </cell>
          <cell r="AR57">
            <v>0</v>
          </cell>
        </row>
        <row r="58">
          <cell r="W58">
            <v>0</v>
          </cell>
          <cell r="AC58">
            <v>0</v>
          </cell>
          <cell r="AR58">
            <v>0</v>
          </cell>
        </row>
        <row r="59">
          <cell r="W59">
            <v>0</v>
          </cell>
          <cell r="AC59">
            <v>0</v>
          </cell>
          <cell r="AR59">
            <v>0</v>
          </cell>
        </row>
        <row r="60">
          <cell r="W60">
            <v>0</v>
          </cell>
          <cell r="AC60">
            <v>0</v>
          </cell>
          <cell r="AR60">
            <v>0</v>
          </cell>
        </row>
        <row r="61">
          <cell r="W61">
            <v>0</v>
          </cell>
          <cell r="AC61">
            <v>0</v>
          </cell>
          <cell r="AR61">
            <v>0</v>
          </cell>
        </row>
        <row r="62">
          <cell r="W62">
            <v>0</v>
          </cell>
          <cell r="AC62">
            <v>0</v>
          </cell>
          <cell r="AR62">
            <v>0</v>
          </cell>
        </row>
        <row r="63">
          <cell r="W63">
            <v>0</v>
          </cell>
          <cell r="AC63">
            <v>0</v>
          </cell>
          <cell r="AR63">
            <v>0</v>
          </cell>
        </row>
        <row r="64">
          <cell r="W64">
            <v>0</v>
          </cell>
          <cell r="AC64">
            <v>0</v>
          </cell>
          <cell r="AR64">
            <v>0</v>
          </cell>
        </row>
        <row r="65">
          <cell r="W65">
            <v>0</v>
          </cell>
          <cell r="AC65">
            <v>0</v>
          </cell>
          <cell r="AR65">
            <v>0</v>
          </cell>
        </row>
        <row r="66">
          <cell r="W66">
            <v>0</v>
          </cell>
          <cell r="AC66">
            <v>0</v>
          </cell>
          <cell r="AR66">
            <v>0</v>
          </cell>
        </row>
        <row r="67">
          <cell r="W67">
            <v>0</v>
          </cell>
          <cell r="AC67">
            <v>0</v>
          </cell>
          <cell r="AR67">
            <v>0</v>
          </cell>
        </row>
        <row r="68">
          <cell r="W68">
            <v>0</v>
          </cell>
          <cell r="AC68">
            <v>0</v>
          </cell>
          <cell r="AR68">
            <v>0</v>
          </cell>
        </row>
        <row r="69">
          <cell r="W69">
            <v>0</v>
          </cell>
          <cell r="AC69">
            <v>0</v>
          </cell>
          <cell r="AR69">
            <v>0</v>
          </cell>
        </row>
        <row r="70">
          <cell r="W70">
            <v>0</v>
          </cell>
          <cell r="AC70">
            <v>0</v>
          </cell>
          <cell r="AR70">
            <v>0</v>
          </cell>
        </row>
        <row r="71">
          <cell r="W71">
            <v>0</v>
          </cell>
          <cell r="AC71">
            <v>0</v>
          </cell>
          <cell r="AR71">
            <v>0</v>
          </cell>
        </row>
        <row r="72">
          <cell r="W72">
            <v>0</v>
          </cell>
          <cell r="AC72">
            <v>0</v>
          </cell>
          <cell r="AR72">
            <v>0</v>
          </cell>
        </row>
        <row r="73">
          <cell r="W73">
            <v>0</v>
          </cell>
          <cell r="AC73">
            <v>0</v>
          </cell>
          <cell r="AR73">
            <v>0</v>
          </cell>
        </row>
        <row r="74">
          <cell r="W74">
            <v>0</v>
          </cell>
          <cell r="AC74">
            <v>0</v>
          </cell>
          <cell r="AR74">
            <v>0</v>
          </cell>
        </row>
        <row r="75">
          <cell r="W75">
            <v>0</v>
          </cell>
          <cell r="AC75">
            <v>0</v>
          </cell>
          <cell r="AR75">
            <v>0</v>
          </cell>
        </row>
        <row r="76">
          <cell r="W76">
            <v>0</v>
          </cell>
          <cell r="AC76">
            <v>0</v>
          </cell>
          <cell r="AR76">
            <v>0</v>
          </cell>
        </row>
        <row r="77">
          <cell r="W77">
            <v>0</v>
          </cell>
          <cell r="AC77">
            <v>0</v>
          </cell>
          <cell r="AR77">
            <v>0</v>
          </cell>
        </row>
        <row r="78">
          <cell r="W78">
            <v>0</v>
          </cell>
          <cell r="AC78">
            <v>0</v>
          </cell>
          <cell r="AR78">
            <v>0</v>
          </cell>
        </row>
        <row r="79">
          <cell r="W79">
            <v>0</v>
          </cell>
          <cell r="AC79">
            <v>0</v>
          </cell>
          <cell r="AR79">
            <v>0</v>
          </cell>
        </row>
        <row r="80">
          <cell r="W80">
            <v>0</v>
          </cell>
          <cell r="AC80">
            <v>0</v>
          </cell>
          <cell r="AR80">
            <v>0</v>
          </cell>
        </row>
        <row r="81">
          <cell r="W81">
            <v>0</v>
          </cell>
          <cell r="AC81">
            <v>0</v>
          </cell>
          <cell r="AR81">
            <v>0</v>
          </cell>
        </row>
        <row r="82">
          <cell r="W82">
            <v>0</v>
          </cell>
          <cell r="AC82">
            <v>0</v>
          </cell>
          <cell r="AR82">
            <v>0</v>
          </cell>
        </row>
        <row r="83">
          <cell r="W83">
            <v>0</v>
          </cell>
          <cell r="AC83">
            <v>0</v>
          </cell>
          <cell r="AR83">
            <v>0</v>
          </cell>
        </row>
        <row r="84">
          <cell r="W84">
            <v>0</v>
          </cell>
          <cell r="AC84">
            <v>0</v>
          </cell>
          <cell r="AR84">
            <v>0</v>
          </cell>
        </row>
        <row r="85">
          <cell r="W85">
            <v>0</v>
          </cell>
          <cell r="AC85">
            <v>0</v>
          </cell>
          <cell r="AR85">
            <v>0</v>
          </cell>
        </row>
        <row r="86">
          <cell r="W86">
            <v>0</v>
          </cell>
          <cell r="AC86">
            <v>0</v>
          </cell>
          <cell r="AR86">
            <v>0</v>
          </cell>
        </row>
        <row r="87">
          <cell r="W87">
            <v>0</v>
          </cell>
          <cell r="AC87">
            <v>0</v>
          </cell>
          <cell r="AR87">
            <v>0</v>
          </cell>
        </row>
        <row r="88">
          <cell r="W88">
            <v>0</v>
          </cell>
          <cell r="AC88">
            <v>0</v>
          </cell>
          <cell r="AR88">
            <v>0</v>
          </cell>
        </row>
        <row r="89">
          <cell r="W89">
            <v>0</v>
          </cell>
          <cell r="AC89">
            <v>0</v>
          </cell>
          <cell r="AR89">
            <v>0</v>
          </cell>
        </row>
        <row r="90">
          <cell r="W90">
            <v>0</v>
          </cell>
          <cell r="AC90">
            <v>0</v>
          </cell>
          <cell r="AR90">
            <v>0</v>
          </cell>
        </row>
        <row r="91">
          <cell r="W91">
            <v>0</v>
          </cell>
          <cell r="AC91">
            <v>0</v>
          </cell>
          <cell r="AR91">
            <v>0</v>
          </cell>
        </row>
        <row r="92">
          <cell r="W92">
            <v>0</v>
          </cell>
          <cell r="AC92">
            <v>0</v>
          </cell>
          <cell r="AR92">
            <v>0</v>
          </cell>
        </row>
        <row r="93">
          <cell r="W93">
            <v>0</v>
          </cell>
          <cell r="AC93">
            <v>0</v>
          </cell>
          <cell r="AR93">
            <v>0</v>
          </cell>
        </row>
        <row r="94">
          <cell r="W94">
            <v>0</v>
          </cell>
          <cell r="AC94">
            <v>0</v>
          </cell>
          <cell r="AR94">
            <v>0</v>
          </cell>
        </row>
        <row r="95">
          <cell r="W95">
            <v>0</v>
          </cell>
          <cell r="AC95">
            <v>0</v>
          </cell>
          <cell r="AR95">
            <v>0</v>
          </cell>
        </row>
        <row r="96">
          <cell r="W96">
            <v>0</v>
          </cell>
          <cell r="AC96">
            <v>0</v>
          </cell>
          <cell r="AR96">
            <v>0</v>
          </cell>
        </row>
        <row r="97">
          <cell r="W97">
            <v>0</v>
          </cell>
          <cell r="AC97">
            <v>0</v>
          </cell>
          <cell r="AR97">
            <v>0</v>
          </cell>
        </row>
        <row r="98">
          <cell r="W98">
            <v>0</v>
          </cell>
          <cell r="AC98">
            <v>0</v>
          </cell>
          <cell r="AR98">
            <v>0</v>
          </cell>
        </row>
        <row r="99">
          <cell r="W99">
            <v>0</v>
          </cell>
          <cell r="AC99">
            <v>0</v>
          </cell>
          <cell r="AR99">
            <v>0</v>
          </cell>
        </row>
        <row r="100">
          <cell r="W100">
            <v>0</v>
          </cell>
          <cell r="AC100">
            <v>0</v>
          </cell>
          <cell r="AR100">
            <v>0</v>
          </cell>
        </row>
        <row r="101">
          <cell r="W101">
            <v>0</v>
          </cell>
          <cell r="AC101">
            <v>0</v>
          </cell>
          <cell r="AR101">
            <v>0</v>
          </cell>
        </row>
        <row r="102">
          <cell r="W102">
            <v>0</v>
          </cell>
          <cell r="AC102">
            <v>0</v>
          </cell>
          <cell r="AR102">
            <v>0</v>
          </cell>
        </row>
        <row r="103">
          <cell r="W103">
            <v>0</v>
          </cell>
          <cell r="AC103">
            <v>0</v>
          </cell>
          <cell r="AR103">
            <v>0</v>
          </cell>
        </row>
        <row r="104">
          <cell r="W104">
            <v>0</v>
          </cell>
          <cell r="AC104">
            <v>0</v>
          </cell>
          <cell r="AR104">
            <v>0</v>
          </cell>
        </row>
        <row r="105">
          <cell r="W105">
            <v>0</v>
          </cell>
          <cell r="AC105">
            <v>0</v>
          </cell>
          <cell r="AR105">
            <v>0</v>
          </cell>
        </row>
        <row r="106">
          <cell r="W106">
            <v>0</v>
          </cell>
          <cell r="AC106">
            <v>0</v>
          </cell>
          <cell r="AR106">
            <v>0</v>
          </cell>
        </row>
        <row r="107">
          <cell r="W107">
            <v>0</v>
          </cell>
          <cell r="AC107">
            <v>0</v>
          </cell>
          <cell r="AR107">
            <v>0</v>
          </cell>
        </row>
        <row r="108">
          <cell r="W108">
            <v>0</v>
          </cell>
          <cell r="AC108">
            <v>0</v>
          </cell>
          <cell r="AR108">
            <v>0</v>
          </cell>
        </row>
        <row r="109">
          <cell r="W109">
            <v>0</v>
          </cell>
          <cell r="AC109">
            <v>0</v>
          </cell>
          <cell r="AR109">
            <v>0</v>
          </cell>
        </row>
        <row r="110">
          <cell r="W110">
            <v>0</v>
          </cell>
          <cell r="AC110">
            <v>0</v>
          </cell>
          <cell r="AR110">
            <v>0</v>
          </cell>
        </row>
        <row r="111">
          <cell r="W111">
            <v>0</v>
          </cell>
          <cell r="AC111">
            <v>0</v>
          </cell>
          <cell r="AR111">
            <v>0</v>
          </cell>
        </row>
        <row r="112">
          <cell r="W112">
            <v>0</v>
          </cell>
          <cell r="AC112">
            <v>0</v>
          </cell>
          <cell r="AR112">
            <v>0</v>
          </cell>
        </row>
        <row r="113">
          <cell r="W113">
            <v>0</v>
          </cell>
          <cell r="AC113">
            <v>0</v>
          </cell>
          <cell r="AR113">
            <v>0</v>
          </cell>
        </row>
        <row r="114">
          <cell r="W114">
            <v>0</v>
          </cell>
          <cell r="AC114">
            <v>0</v>
          </cell>
          <cell r="AR114">
            <v>0</v>
          </cell>
        </row>
        <row r="115">
          <cell r="W115">
            <v>0</v>
          </cell>
          <cell r="AC115">
            <v>0</v>
          </cell>
          <cell r="AR115">
            <v>0</v>
          </cell>
        </row>
        <row r="116">
          <cell r="W116">
            <v>0</v>
          </cell>
          <cell r="AC116">
            <v>0</v>
          </cell>
          <cell r="AR116">
            <v>0</v>
          </cell>
        </row>
        <row r="117">
          <cell r="W117">
            <v>0</v>
          </cell>
          <cell r="AC117">
            <v>0</v>
          </cell>
          <cell r="AR117">
            <v>0</v>
          </cell>
        </row>
        <row r="118">
          <cell r="W118">
            <v>0</v>
          </cell>
          <cell r="AC118">
            <v>0</v>
          </cell>
          <cell r="AR118">
            <v>0</v>
          </cell>
        </row>
        <row r="119">
          <cell r="W119">
            <v>0</v>
          </cell>
          <cell r="AC119">
            <v>0</v>
          </cell>
          <cell r="AR119">
            <v>0</v>
          </cell>
        </row>
        <row r="120">
          <cell r="W120">
            <v>0</v>
          </cell>
          <cell r="AC120">
            <v>0</v>
          </cell>
          <cell r="AR120">
            <v>0</v>
          </cell>
        </row>
        <row r="121">
          <cell r="W121">
            <v>0</v>
          </cell>
          <cell r="AC121">
            <v>0</v>
          </cell>
          <cell r="AR121">
            <v>0</v>
          </cell>
        </row>
        <row r="122">
          <cell r="W122">
            <v>0</v>
          </cell>
          <cell r="AC122">
            <v>0</v>
          </cell>
          <cell r="AR122">
            <v>0</v>
          </cell>
        </row>
        <row r="123">
          <cell r="W123">
            <v>0</v>
          </cell>
          <cell r="AC123">
            <v>0</v>
          </cell>
          <cell r="AR123">
            <v>0</v>
          </cell>
        </row>
        <row r="124">
          <cell r="W124">
            <v>0</v>
          </cell>
          <cell r="AC124">
            <v>0</v>
          </cell>
          <cell r="AR124">
            <v>0</v>
          </cell>
        </row>
        <row r="125">
          <cell r="W125">
            <v>0</v>
          </cell>
          <cell r="AC125">
            <v>0</v>
          </cell>
          <cell r="AR125">
            <v>0</v>
          </cell>
        </row>
        <row r="126">
          <cell r="W126">
            <v>0</v>
          </cell>
          <cell r="AC126">
            <v>0</v>
          </cell>
          <cell r="AR126">
            <v>0</v>
          </cell>
        </row>
        <row r="127">
          <cell r="W127">
            <v>0</v>
          </cell>
          <cell r="AC127">
            <v>0</v>
          </cell>
          <cell r="AR127">
            <v>0</v>
          </cell>
        </row>
        <row r="128">
          <cell r="W128">
            <v>0</v>
          </cell>
          <cell r="AC128">
            <v>0</v>
          </cell>
          <cell r="AR128">
            <v>0</v>
          </cell>
        </row>
        <row r="129">
          <cell r="W129">
            <v>0</v>
          </cell>
          <cell r="AC129">
            <v>0</v>
          </cell>
          <cell r="AR129">
            <v>0</v>
          </cell>
        </row>
        <row r="130">
          <cell r="W130">
            <v>0</v>
          </cell>
          <cell r="AC130">
            <v>0</v>
          </cell>
          <cell r="AR130">
            <v>0</v>
          </cell>
        </row>
        <row r="131">
          <cell r="W131">
            <v>0</v>
          </cell>
          <cell r="AC131">
            <v>0</v>
          </cell>
          <cell r="AR131">
            <v>0</v>
          </cell>
        </row>
        <row r="132">
          <cell r="W132">
            <v>0</v>
          </cell>
          <cell r="AC132">
            <v>0</v>
          </cell>
          <cell r="AR132">
            <v>0</v>
          </cell>
        </row>
        <row r="133">
          <cell r="W133">
            <v>0</v>
          </cell>
          <cell r="AC133">
            <v>0</v>
          </cell>
          <cell r="AR133">
            <v>0</v>
          </cell>
        </row>
        <row r="134">
          <cell r="W134">
            <v>0</v>
          </cell>
          <cell r="AC134">
            <v>0</v>
          </cell>
          <cell r="AR134">
            <v>0</v>
          </cell>
        </row>
        <row r="135">
          <cell r="W135">
            <v>0</v>
          </cell>
          <cell r="AC135">
            <v>0</v>
          </cell>
          <cell r="AR135">
            <v>0</v>
          </cell>
        </row>
        <row r="136">
          <cell r="W136">
            <v>0</v>
          </cell>
          <cell r="AC136">
            <v>0</v>
          </cell>
          <cell r="AR136">
            <v>0</v>
          </cell>
        </row>
        <row r="137">
          <cell r="W137">
            <v>0</v>
          </cell>
          <cell r="AC137">
            <v>0</v>
          </cell>
          <cell r="AR137">
            <v>0</v>
          </cell>
        </row>
        <row r="138">
          <cell r="W138">
            <v>0</v>
          </cell>
          <cell r="AC138">
            <v>0</v>
          </cell>
          <cell r="AR138">
            <v>0</v>
          </cell>
        </row>
        <row r="139">
          <cell r="W139">
            <v>0</v>
          </cell>
          <cell r="AC139">
            <v>0</v>
          </cell>
          <cell r="AR139">
            <v>0</v>
          </cell>
        </row>
        <row r="140">
          <cell r="W140">
            <v>0</v>
          </cell>
          <cell r="AC140">
            <v>0</v>
          </cell>
          <cell r="AR140">
            <v>0</v>
          </cell>
        </row>
        <row r="141">
          <cell r="W141">
            <v>0</v>
          </cell>
          <cell r="AC141">
            <v>0</v>
          </cell>
          <cell r="AR141">
            <v>0</v>
          </cell>
        </row>
        <row r="142">
          <cell r="W142">
            <v>0</v>
          </cell>
          <cell r="AC142">
            <v>0</v>
          </cell>
          <cell r="AR142">
            <v>0</v>
          </cell>
        </row>
        <row r="143">
          <cell r="W143">
            <v>0</v>
          </cell>
          <cell r="AC143">
            <v>0</v>
          </cell>
          <cell r="AR143">
            <v>0</v>
          </cell>
        </row>
        <row r="144">
          <cell r="W144">
            <v>0</v>
          </cell>
          <cell r="AC144">
            <v>0</v>
          </cell>
          <cell r="AR144">
            <v>0</v>
          </cell>
        </row>
        <row r="145">
          <cell r="W145">
            <v>0</v>
          </cell>
          <cell r="AC145">
            <v>0</v>
          </cell>
          <cell r="AR145">
            <v>0</v>
          </cell>
        </row>
        <row r="146">
          <cell r="W146">
            <v>0</v>
          </cell>
          <cell r="AC146">
            <v>0</v>
          </cell>
          <cell r="AR146">
            <v>0</v>
          </cell>
        </row>
        <row r="147">
          <cell r="W147">
            <v>0</v>
          </cell>
          <cell r="AC147">
            <v>0</v>
          </cell>
          <cell r="AR147">
            <v>0</v>
          </cell>
        </row>
        <row r="148">
          <cell r="W148">
            <v>0</v>
          </cell>
          <cell r="AC148">
            <v>0</v>
          </cell>
          <cell r="AR148">
            <v>0</v>
          </cell>
        </row>
        <row r="149">
          <cell r="W149">
            <v>0</v>
          </cell>
          <cell r="AC149">
            <v>0</v>
          </cell>
          <cell r="AR149">
            <v>0</v>
          </cell>
        </row>
        <row r="150">
          <cell r="W150">
            <v>0</v>
          </cell>
          <cell r="AC150">
            <v>0</v>
          </cell>
          <cell r="AR150">
            <v>0</v>
          </cell>
        </row>
        <row r="151">
          <cell r="W151">
            <v>0</v>
          </cell>
          <cell r="AC151">
            <v>0</v>
          </cell>
          <cell r="AR151">
            <v>0</v>
          </cell>
        </row>
        <row r="152">
          <cell r="W152">
            <v>0</v>
          </cell>
          <cell r="AC152">
            <v>0</v>
          </cell>
          <cell r="AR152">
            <v>0</v>
          </cell>
        </row>
        <row r="153">
          <cell r="W153">
            <v>0</v>
          </cell>
          <cell r="AC153">
            <v>0</v>
          </cell>
          <cell r="AR153">
            <v>0</v>
          </cell>
        </row>
        <row r="154">
          <cell r="W154">
            <v>0</v>
          </cell>
          <cell r="AC154">
            <v>0</v>
          </cell>
          <cell r="AR154">
            <v>0</v>
          </cell>
        </row>
        <row r="155">
          <cell r="W155">
            <v>0</v>
          </cell>
          <cell r="AC155">
            <v>0</v>
          </cell>
          <cell r="AR155">
            <v>0</v>
          </cell>
        </row>
        <row r="156">
          <cell r="W156">
            <v>0</v>
          </cell>
          <cell r="AC156">
            <v>0</v>
          </cell>
          <cell r="AR156">
            <v>0</v>
          </cell>
        </row>
        <row r="157">
          <cell r="W157">
            <v>0</v>
          </cell>
          <cell r="AC157">
            <v>0</v>
          </cell>
          <cell r="AR157">
            <v>0</v>
          </cell>
        </row>
        <row r="158">
          <cell r="W158">
            <v>0</v>
          </cell>
          <cell r="AC158">
            <v>0</v>
          </cell>
          <cell r="AR158">
            <v>0</v>
          </cell>
        </row>
        <row r="159">
          <cell r="W159">
            <v>0</v>
          </cell>
          <cell r="AC159">
            <v>0</v>
          </cell>
          <cell r="AR159">
            <v>0</v>
          </cell>
        </row>
        <row r="160">
          <cell r="W160">
            <v>0</v>
          </cell>
          <cell r="AC160">
            <v>0</v>
          </cell>
          <cell r="AR160">
            <v>0</v>
          </cell>
        </row>
        <row r="161">
          <cell r="W161">
            <v>0</v>
          </cell>
          <cell r="AC161">
            <v>0</v>
          </cell>
          <cell r="AR161">
            <v>0</v>
          </cell>
        </row>
        <row r="162">
          <cell r="W162">
            <v>0</v>
          </cell>
          <cell r="AC162">
            <v>0</v>
          </cell>
          <cell r="AR162">
            <v>0</v>
          </cell>
        </row>
        <row r="163">
          <cell r="W163">
            <v>0</v>
          </cell>
          <cell r="AC163">
            <v>0</v>
          </cell>
          <cell r="AR163">
            <v>0</v>
          </cell>
        </row>
        <row r="164">
          <cell r="W164">
            <v>0</v>
          </cell>
          <cell r="AC164">
            <v>0</v>
          </cell>
          <cell r="AR164">
            <v>0</v>
          </cell>
        </row>
        <row r="165">
          <cell r="W165">
            <v>0</v>
          </cell>
          <cell r="AC165">
            <v>0</v>
          </cell>
          <cell r="AR165">
            <v>0</v>
          </cell>
        </row>
        <row r="166">
          <cell r="W166">
            <v>0</v>
          </cell>
          <cell r="AC166">
            <v>0</v>
          </cell>
          <cell r="AR166">
            <v>0</v>
          </cell>
        </row>
        <row r="167">
          <cell r="W167">
            <v>0</v>
          </cell>
          <cell r="AC167">
            <v>0</v>
          </cell>
          <cell r="AR167">
            <v>0</v>
          </cell>
        </row>
        <row r="168">
          <cell r="W168">
            <v>0</v>
          </cell>
          <cell r="AC168">
            <v>0</v>
          </cell>
          <cell r="AR168">
            <v>0</v>
          </cell>
        </row>
        <row r="169">
          <cell r="W169">
            <v>0</v>
          </cell>
          <cell r="AC169">
            <v>0</v>
          </cell>
          <cell r="AR169">
            <v>0</v>
          </cell>
        </row>
        <row r="170">
          <cell r="W170">
            <v>0</v>
          </cell>
          <cell r="AC170">
            <v>0</v>
          </cell>
          <cell r="AR170">
            <v>0</v>
          </cell>
        </row>
        <row r="171">
          <cell r="W171">
            <v>0</v>
          </cell>
          <cell r="AC171">
            <v>0</v>
          </cell>
          <cell r="AR171">
            <v>0</v>
          </cell>
        </row>
        <row r="172">
          <cell r="W172">
            <v>0</v>
          </cell>
          <cell r="AC172">
            <v>0</v>
          </cell>
          <cell r="AR172">
            <v>0</v>
          </cell>
        </row>
        <row r="173">
          <cell r="W173">
            <v>0</v>
          </cell>
          <cell r="AC173">
            <v>0</v>
          </cell>
          <cell r="AR173">
            <v>0</v>
          </cell>
        </row>
        <row r="174">
          <cell r="W174">
            <v>0</v>
          </cell>
          <cell r="AC174">
            <v>0</v>
          </cell>
          <cell r="AR174">
            <v>0</v>
          </cell>
        </row>
        <row r="175">
          <cell r="W175">
            <v>0</v>
          </cell>
          <cell r="AC175">
            <v>0</v>
          </cell>
          <cell r="AR175">
            <v>0</v>
          </cell>
        </row>
        <row r="176">
          <cell r="W176">
            <v>0</v>
          </cell>
          <cell r="AC176">
            <v>0</v>
          </cell>
          <cell r="AR176">
            <v>0</v>
          </cell>
        </row>
        <row r="177">
          <cell r="W177">
            <v>0</v>
          </cell>
          <cell r="AC177">
            <v>0</v>
          </cell>
          <cell r="AR177">
            <v>0</v>
          </cell>
        </row>
        <row r="178">
          <cell r="W178">
            <v>0</v>
          </cell>
          <cell r="AC178">
            <v>0</v>
          </cell>
          <cell r="AR178">
            <v>0</v>
          </cell>
        </row>
        <row r="179">
          <cell r="W179">
            <v>0</v>
          </cell>
          <cell r="AC179">
            <v>0</v>
          </cell>
          <cell r="AR179">
            <v>0</v>
          </cell>
        </row>
        <row r="180">
          <cell r="W180">
            <v>0</v>
          </cell>
          <cell r="AC180">
            <v>0</v>
          </cell>
          <cell r="AR180">
            <v>0</v>
          </cell>
        </row>
        <row r="181">
          <cell r="W181">
            <v>0</v>
          </cell>
          <cell r="AC181">
            <v>0</v>
          </cell>
          <cell r="AR181">
            <v>0</v>
          </cell>
        </row>
        <row r="182">
          <cell r="W182">
            <v>0</v>
          </cell>
          <cell r="AC182">
            <v>0</v>
          </cell>
          <cell r="AR182">
            <v>0</v>
          </cell>
        </row>
        <row r="183">
          <cell r="W183">
            <v>0</v>
          </cell>
          <cell r="AC183">
            <v>0</v>
          </cell>
          <cell r="AR183">
            <v>0</v>
          </cell>
        </row>
        <row r="184">
          <cell r="W184">
            <v>0</v>
          </cell>
          <cell r="AC184">
            <v>0</v>
          </cell>
          <cell r="AR184">
            <v>0</v>
          </cell>
        </row>
        <row r="185">
          <cell r="W185">
            <v>0</v>
          </cell>
          <cell r="AC185">
            <v>0</v>
          </cell>
          <cell r="AR185">
            <v>0</v>
          </cell>
        </row>
        <row r="186">
          <cell r="W186">
            <v>0</v>
          </cell>
          <cell r="AC186">
            <v>0</v>
          </cell>
          <cell r="AR186">
            <v>0</v>
          </cell>
        </row>
        <row r="187">
          <cell r="W187">
            <v>0</v>
          </cell>
          <cell r="AC187">
            <v>0</v>
          </cell>
          <cell r="AR187">
            <v>0</v>
          </cell>
        </row>
        <row r="188">
          <cell r="W188">
            <v>0</v>
          </cell>
          <cell r="AC188">
            <v>0</v>
          </cell>
          <cell r="AR188">
            <v>0</v>
          </cell>
        </row>
        <row r="189">
          <cell r="W189">
            <v>0</v>
          </cell>
          <cell r="AC189">
            <v>0</v>
          </cell>
          <cell r="AR189">
            <v>0</v>
          </cell>
        </row>
        <row r="190">
          <cell r="W190">
            <v>0</v>
          </cell>
          <cell r="AC190">
            <v>0</v>
          </cell>
          <cell r="AR190">
            <v>0</v>
          </cell>
        </row>
        <row r="191">
          <cell r="W191">
            <v>0</v>
          </cell>
          <cell r="AC191">
            <v>0</v>
          </cell>
          <cell r="AR191">
            <v>0</v>
          </cell>
        </row>
        <row r="192">
          <cell r="W192">
            <v>0</v>
          </cell>
          <cell r="AC192">
            <v>0</v>
          </cell>
          <cell r="AR192">
            <v>0</v>
          </cell>
        </row>
        <row r="193">
          <cell r="W193">
            <v>0</v>
          </cell>
          <cell r="AC193">
            <v>0</v>
          </cell>
          <cell r="AR193">
            <v>0</v>
          </cell>
        </row>
        <row r="194">
          <cell r="W194">
            <v>0</v>
          </cell>
          <cell r="AC194">
            <v>0</v>
          </cell>
          <cell r="AR194">
            <v>0</v>
          </cell>
        </row>
        <row r="195">
          <cell r="W195">
            <v>0</v>
          </cell>
          <cell r="AC195">
            <v>0</v>
          </cell>
          <cell r="AR195">
            <v>0</v>
          </cell>
        </row>
        <row r="196">
          <cell r="W196">
            <v>0</v>
          </cell>
          <cell r="AC196">
            <v>0</v>
          </cell>
          <cell r="AR196">
            <v>0</v>
          </cell>
        </row>
        <row r="197">
          <cell r="W197">
            <v>0</v>
          </cell>
          <cell r="AC197">
            <v>0</v>
          </cell>
          <cell r="AR197">
            <v>0</v>
          </cell>
        </row>
        <row r="198">
          <cell r="W198">
            <v>0</v>
          </cell>
          <cell r="AC198">
            <v>0</v>
          </cell>
          <cell r="AR198">
            <v>0</v>
          </cell>
        </row>
        <row r="199">
          <cell r="W199">
            <v>0</v>
          </cell>
          <cell r="AC199">
            <v>0</v>
          </cell>
          <cell r="AR199">
            <v>0</v>
          </cell>
        </row>
        <row r="200">
          <cell r="W200">
            <v>0</v>
          </cell>
          <cell r="AC200">
            <v>0</v>
          </cell>
          <cell r="AR200">
            <v>0</v>
          </cell>
        </row>
        <row r="201">
          <cell r="W201">
            <v>0</v>
          </cell>
          <cell r="AC201">
            <v>0</v>
          </cell>
          <cell r="AR201">
            <v>0</v>
          </cell>
        </row>
        <row r="202">
          <cell r="W202">
            <v>0</v>
          </cell>
          <cell r="AC202">
            <v>0</v>
          </cell>
          <cell r="AR202">
            <v>0</v>
          </cell>
        </row>
        <row r="203">
          <cell r="W203">
            <v>0</v>
          </cell>
          <cell r="AC203">
            <v>0</v>
          </cell>
          <cell r="AR203">
            <v>0</v>
          </cell>
        </row>
        <row r="204">
          <cell r="W204">
            <v>0</v>
          </cell>
          <cell r="AC204">
            <v>0</v>
          </cell>
          <cell r="AR204">
            <v>0</v>
          </cell>
        </row>
        <row r="205">
          <cell r="W205">
            <v>0</v>
          </cell>
          <cell r="AC205">
            <v>0</v>
          </cell>
          <cell r="AR205">
            <v>0</v>
          </cell>
        </row>
        <row r="206">
          <cell r="W206">
            <v>0</v>
          </cell>
          <cell r="AC206">
            <v>0</v>
          </cell>
          <cell r="AR206">
            <v>0</v>
          </cell>
        </row>
        <row r="207">
          <cell r="W207">
            <v>0</v>
          </cell>
          <cell r="AC207">
            <v>0</v>
          </cell>
          <cell r="AR207">
            <v>0</v>
          </cell>
        </row>
        <row r="208">
          <cell r="W208">
            <v>0</v>
          </cell>
          <cell r="AC208">
            <v>0</v>
          </cell>
          <cell r="AR208">
            <v>0</v>
          </cell>
        </row>
        <row r="209">
          <cell r="W209">
            <v>0</v>
          </cell>
          <cell r="AC209">
            <v>0</v>
          </cell>
          <cell r="AR209">
            <v>0</v>
          </cell>
        </row>
        <row r="210">
          <cell r="W210">
            <v>0</v>
          </cell>
          <cell r="AC210">
            <v>0</v>
          </cell>
          <cell r="AR210">
            <v>0</v>
          </cell>
        </row>
        <row r="211">
          <cell r="W211">
            <v>0</v>
          </cell>
          <cell r="AC211">
            <v>0</v>
          </cell>
          <cell r="AR211">
            <v>0</v>
          </cell>
        </row>
        <row r="212">
          <cell r="W212">
            <v>0</v>
          </cell>
          <cell r="AC212">
            <v>0</v>
          </cell>
          <cell r="AR212">
            <v>0</v>
          </cell>
        </row>
        <row r="213">
          <cell r="W213">
            <v>0</v>
          </cell>
          <cell r="AC213">
            <v>0</v>
          </cell>
          <cell r="AR213">
            <v>0</v>
          </cell>
        </row>
        <row r="214">
          <cell r="W214">
            <v>0</v>
          </cell>
          <cell r="AC214">
            <v>0</v>
          </cell>
          <cell r="AR214">
            <v>0</v>
          </cell>
        </row>
        <row r="215">
          <cell r="W215">
            <v>0</v>
          </cell>
          <cell r="AC215">
            <v>0</v>
          </cell>
          <cell r="AR215">
            <v>0</v>
          </cell>
        </row>
        <row r="216">
          <cell r="W216">
            <v>0</v>
          </cell>
          <cell r="AC216">
            <v>0</v>
          </cell>
          <cell r="AR216">
            <v>0</v>
          </cell>
        </row>
        <row r="217">
          <cell r="W217">
            <v>0</v>
          </cell>
          <cell r="AC217">
            <v>0</v>
          </cell>
          <cell r="AR217">
            <v>0</v>
          </cell>
        </row>
        <row r="218">
          <cell r="W218">
            <v>0</v>
          </cell>
          <cell r="AC218">
            <v>0</v>
          </cell>
          <cell r="AR218">
            <v>0</v>
          </cell>
        </row>
        <row r="219">
          <cell r="W219">
            <v>0</v>
          </cell>
          <cell r="AC219">
            <v>0</v>
          </cell>
          <cell r="AR219">
            <v>0</v>
          </cell>
        </row>
        <row r="220">
          <cell r="W220">
            <v>0</v>
          </cell>
          <cell r="AC220">
            <v>0</v>
          </cell>
          <cell r="AR220">
            <v>0</v>
          </cell>
        </row>
        <row r="221">
          <cell r="W221">
            <v>0</v>
          </cell>
          <cell r="AC221">
            <v>0</v>
          </cell>
          <cell r="AR221">
            <v>0</v>
          </cell>
        </row>
        <row r="222">
          <cell r="W222">
            <v>0</v>
          </cell>
          <cell r="AC222">
            <v>0</v>
          </cell>
          <cell r="AR222">
            <v>0</v>
          </cell>
        </row>
        <row r="223">
          <cell r="W223">
            <v>0</v>
          </cell>
          <cell r="AC223">
            <v>0</v>
          </cell>
          <cell r="AR223">
            <v>0</v>
          </cell>
        </row>
        <row r="224">
          <cell r="W224">
            <v>0</v>
          </cell>
          <cell r="AC224">
            <v>0</v>
          </cell>
          <cell r="AR224">
            <v>0</v>
          </cell>
        </row>
        <row r="225">
          <cell r="W225">
            <v>0</v>
          </cell>
          <cell r="AC225">
            <v>0</v>
          </cell>
          <cell r="AR225">
            <v>0</v>
          </cell>
        </row>
        <row r="226">
          <cell r="W226">
            <v>0</v>
          </cell>
          <cell r="AC226">
            <v>0</v>
          </cell>
          <cell r="AR226">
            <v>0</v>
          </cell>
        </row>
        <row r="227">
          <cell r="W227">
            <v>0</v>
          </cell>
          <cell r="AC227">
            <v>0</v>
          </cell>
          <cell r="AR227">
            <v>0</v>
          </cell>
        </row>
        <row r="228">
          <cell r="W228">
            <v>0</v>
          </cell>
          <cell r="AC228">
            <v>0</v>
          </cell>
          <cell r="AR228">
            <v>0</v>
          </cell>
        </row>
        <row r="229">
          <cell r="W229">
            <v>0</v>
          </cell>
          <cell r="AC229">
            <v>0</v>
          </cell>
          <cell r="AR229">
            <v>0</v>
          </cell>
        </row>
        <row r="230">
          <cell r="W230">
            <v>0</v>
          </cell>
          <cell r="AC230">
            <v>0</v>
          </cell>
          <cell r="AR230">
            <v>0</v>
          </cell>
        </row>
        <row r="231">
          <cell r="W231">
            <v>0</v>
          </cell>
          <cell r="AC231">
            <v>0</v>
          </cell>
          <cell r="AR231">
            <v>0</v>
          </cell>
        </row>
        <row r="232">
          <cell r="W232">
            <v>0</v>
          </cell>
          <cell r="AC232">
            <v>0</v>
          </cell>
          <cell r="AR232">
            <v>0</v>
          </cell>
        </row>
        <row r="233">
          <cell r="W233">
            <v>0</v>
          </cell>
          <cell r="AC233">
            <v>0</v>
          </cell>
          <cell r="AR233">
            <v>0</v>
          </cell>
        </row>
        <row r="234">
          <cell r="W234">
            <v>0</v>
          </cell>
          <cell r="AC234">
            <v>0</v>
          </cell>
          <cell r="AR234">
            <v>0</v>
          </cell>
        </row>
        <row r="235">
          <cell r="W235">
            <v>0</v>
          </cell>
          <cell r="AC235">
            <v>0</v>
          </cell>
          <cell r="AR235">
            <v>0</v>
          </cell>
        </row>
        <row r="236">
          <cell r="W236">
            <v>0</v>
          </cell>
          <cell r="AC236">
            <v>0</v>
          </cell>
          <cell r="AR236">
            <v>0</v>
          </cell>
        </row>
        <row r="237">
          <cell r="W237">
            <v>0</v>
          </cell>
          <cell r="AC237">
            <v>0</v>
          </cell>
          <cell r="AR237">
            <v>0</v>
          </cell>
        </row>
        <row r="238">
          <cell r="W238">
            <v>0</v>
          </cell>
          <cell r="AC238">
            <v>0</v>
          </cell>
          <cell r="AR238">
            <v>0</v>
          </cell>
        </row>
        <row r="239">
          <cell r="W239">
            <v>0</v>
          </cell>
          <cell r="AC239">
            <v>0</v>
          </cell>
          <cell r="AR239">
            <v>0</v>
          </cell>
        </row>
        <row r="240">
          <cell r="W240">
            <v>0</v>
          </cell>
          <cell r="AC240">
            <v>0</v>
          </cell>
          <cell r="AR240">
            <v>0</v>
          </cell>
        </row>
        <row r="241">
          <cell r="W241">
            <v>0</v>
          </cell>
          <cell r="AC241">
            <v>0</v>
          </cell>
          <cell r="AR241">
            <v>0</v>
          </cell>
        </row>
        <row r="242">
          <cell r="W242">
            <v>0</v>
          </cell>
          <cell r="AC242">
            <v>0</v>
          </cell>
          <cell r="AR242">
            <v>0</v>
          </cell>
        </row>
        <row r="243">
          <cell r="W243">
            <v>0</v>
          </cell>
          <cell r="AC243">
            <v>0</v>
          </cell>
          <cell r="AR243">
            <v>0</v>
          </cell>
        </row>
        <row r="244">
          <cell r="W244">
            <v>0</v>
          </cell>
          <cell r="AC244">
            <v>0</v>
          </cell>
          <cell r="AR244">
            <v>0</v>
          </cell>
        </row>
        <row r="245">
          <cell r="W245">
            <v>0</v>
          </cell>
          <cell r="AC245">
            <v>0</v>
          </cell>
          <cell r="AR245">
            <v>0</v>
          </cell>
        </row>
        <row r="246">
          <cell r="W246">
            <v>0</v>
          </cell>
          <cell r="AC246">
            <v>0</v>
          </cell>
          <cell r="AR246">
            <v>0</v>
          </cell>
        </row>
        <row r="247">
          <cell r="W247">
            <v>0</v>
          </cell>
          <cell r="AC247">
            <v>0</v>
          </cell>
          <cell r="AR247">
            <v>0</v>
          </cell>
        </row>
        <row r="248">
          <cell r="W248">
            <v>0</v>
          </cell>
          <cell r="AC248">
            <v>0</v>
          </cell>
          <cell r="AR248">
            <v>0</v>
          </cell>
        </row>
        <row r="249">
          <cell r="W249">
            <v>0</v>
          </cell>
          <cell r="AC249">
            <v>0</v>
          </cell>
          <cell r="AR249">
            <v>0</v>
          </cell>
        </row>
        <row r="250">
          <cell r="W250">
            <v>0</v>
          </cell>
          <cell r="AC250">
            <v>0</v>
          </cell>
          <cell r="AR250">
            <v>0</v>
          </cell>
        </row>
        <row r="251">
          <cell r="W251">
            <v>0</v>
          </cell>
          <cell r="AC251">
            <v>0</v>
          </cell>
          <cell r="AR251">
            <v>0</v>
          </cell>
        </row>
        <row r="252">
          <cell r="W252">
            <v>0</v>
          </cell>
          <cell r="AC252">
            <v>0</v>
          </cell>
          <cell r="AR252">
            <v>0</v>
          </cell>
        </row>
        <row r="253">
          <cell r="W253">
            <v>0</v>
          </cell>
          <cell r="AC253">
            <v>0</v>
          </cell>
          <cell r="AR253">
            <v>0</v>
          </cell>
        </row>
        <row r="254">
          <cell r="W254">
            <v>0</v>
          </cell>
          <cell r="AC254">
            <v>0</v>
          </cell>
          <cell r="AR254">
            <v>0</v>
          </cell>
        </row>
        <row r="255">
          <cell r="W255">
            <v>0</v>
          </cell>
          <cell r="AC255">
            <v>0</v>
          </cell>
          <cell r="AR255">
            <v>0</v>
          </cell>
        </row>
        <row r="256">
          <cell r="W256">
            <v>0</v>
          </cell>
          <cell r="AC256">
            <v>0</v>
          </cell>
          <cell r="AR256">
            <v>0</v>
          </cell>
        </row>
        <row r="257">
          <cell r="W257">
            <v>0</v>
          </cell>
          <cell r="AC257">
            <v>0</v>
          </cell>
          <cell r="AR257">
            <v>0</v>
          </cell>
        </row>
        <row r="258">
          <cell r="W258">
            <v>0</v>
          </cell>
          <cell r="AC258">
            <v>0</v>
          </cell>
          <cell r="AR258">
            <v>0</v>
          </cell>
        </row>
        <row r="259">
          <cell r="W259">
            <v>0</v>
          </cell>
          <cell r="AC259">
            <v>0</v>
          </cell>
          <cell r="AR259">
            <v>0</v>
          </cell>
        </row>
        <row r="260">
          <cell r="W260">
            <v>0</v>
          </cell>
          <cell r="AC260">
            <v>0</v>
          </cell>
          <cell r="AR260">
            <v>0</v>
          </cell>
        </row>
        <row r="261">
          <cell r="W261">
            <v>0</v>
          </cell>
          <cell r="AC261">
            <v>0</v>
          </cell>
          <cell r="AR261">
            <v>0</v>
          </cell>
        </row>
        <row r="262">
          <cell r="W262">
            <v>0</v>
          </cell>
          <cell r="AC262">
            <v>0</v>
          </cell>
          <cell r="AR262">
            <v>0</v>
          </cell>
        </row>
        <row r="263">
          <cell r="W263">
            <v>0</v>
          </cell>
          <cell r="AC263">
            <v>0</v>
          </cell>
          <cell r="AR263">
            <v>0</v>
          </cell>
        </row>
        <row r="264">
          <cell r="W264">
            <v>0</v>
          </cell>
          <cell r="AC264">
            <v>0</v>
          </cell>
          <cell r="AR264">
            <v>0</v>
          </cell>
        </row>
        <row r="265">
          <cell r="W265">
            <v>0</v>
          </cell>
          <cell r="AC265">
            <v>0</v>
          </cell>
          <cell r="AR265">
            <v>0</v>
          </cell>
        </row>
        <row r="266">
          <cell r="W266">
            <v>0</v>
          </cell>
          <cell r="AC266">
            <v>0</v>
          </cell>
          <cell r="AR266">
            <v>0</v>
          </cell>
        </row>
        <row r="267">
          <cell r="W267">
            <v>0</v>
          </cell>
          <cell r="AC267">
            <v>0</v>
          </cell>
          <cell r="AR267">
            <v>0</v>
          </cell>
        </row>
        <row r="268">
          <cell r="W268">
            <v>0</v>
          </cell>
          <cell r="AC268">
            <v>0</v>
          </cell>
          <cell r="AR268">
            <v>0</v>
          </cell>
        </row>
        <row r="269">
          <cell r="W269">
            <v>0</v>
          </cell>
          <cell r="AC269">
            <v>0</v>
          </cell>
          <cell r="AR269">
            <v>0</v>
          </cell>
        </row>
        <row r="270">
          <cell r="W270">
            <v>0</v>
          </cell>
          <cell r="AC270">
            <v>0</v>
          </cell>
          <cell r="AR270">
            <v>0</v>
          </cell>
        </row>
        <row r="271">
          <cell r="W271">
            <v>0</v>
          </cell>
          <cell r="AC271">
            <v>0</v>
          </cell>
          <cell r="AR271">
            <v>0</v>
          </cell>
        </row>
        <row r="272">
          <cell r="W272">
            <v>0</v>
          </cell>
          <cell r="AC272">
            <v>0</v>
          </cell>
          <cell r="AR272">
            <v>0</v>
          </cell>
        </row>
        <row r="273">
          <cell r="W273">
            <v>0</v>
          </cell>
          <cell r="AC273">
            <v>0</v>
          </cell>
          <cell r="AR273">
            <v>0</v>
          </cell>
        </row>
        <row r="274">
          <cell r="W274">
            <v>0</v>
          </cell>
          <cell r="AC274">
            <v>0</v>
          </cell>
          <cell r="AR274">
            <v>0</v>
          </cell>
        </row>
        <row r="275">
          <cell r="W275">
            <v>0</v>
          </cell>
          <cell r="AC275">
            <v>0</v>
          </cell>
          <cell r="AR275">
            <v>0</v>
          </cell>
        </row>
        <row r="276">
          <cell r="W276">
            <v>0</v>
          </cell>
          <cell r="AC276">
            <v>0</v>
          </cell>
          <cell r="AR276">
            <v>0</v>
          </cell>
        </row>
        <row r="277">
          <cell r="W277">
            <v>0</v>
          </cell>
          <cell r="AC277">
            <v>0</v>
          </cell>
          <cell r="AR277">
            <v>0</v>
          </cell>
        </row>
        <row r="278">
          <cell r="W278">
            <v>0</v>
          </cell>
          <cell r="AC278">
            <v>0</v>
          </cell>
          <cell r="AR278">
            <v>0</v>
          </cell>
        </row>
        <row r="279">
          <cell r="W279">
            <v>0</v>
          </cell>
          <cell r="AC279">
            <v>0</v>
          </cell>
          <cell r="AR279">
            <v>0</v>
          </cell>
        </row>
        <row r="280">
          <cell r="W280">
            <v>0</v>
          </cell>
          <cell r="AC280">
            <v>0</v>
          </cell>
          <cell r="AR280">
            <v>0</v>
          </cell>
        </row>
        <row r="281">
          <cell r="W281">
            <v>0</v>
          </cell>
          <cell r="AC281">
            <v>0</v>
          </cell>
          <cell r="AR281">
            <v>0</v>
          </cell>
        </row>
        <row r="282">
          <cell r="W282">
            <v>0</v>
          </cell>
          <cell r="AC282">
            <v>0</v>
          </cell>
          <cell r="AR282">
            <v>0</v>
          </cell>
        </row>
        <row r="283">
          <cell r="W283">
            <v>0</v>
          </cell>
          <cell r="AC283">
            <v>0</v>
          </cell>
          <cell r="AR283">
            <v>0</v>
          </cell>
        </row>
        <row r="284">
          <cell r="W284">
            <v>0</v>
          </cell>
          <cell r="AC284">
            <v>0</v>
          </cell>
          <cell r="AR284">
            <v>0</v>
          </cell>
        </row>
        <row r="285">
          <cell r="W285">
            <v>0</v>
          </cell>
          <cell r="AC285">
            <v>0</v>
          </cell>
          <cell r="AR285">
            <v>0</v>
          </cell>
        </row>
        <row r="286">
          <cell r="W286">
            <v>0</v>
          </cell>
          <cell r="AC286">
            <v>0</v>
          </cell>
          <cell r="AR286">
            <v>0</v>
          </cell>
        </row>
        <row r="287">
          <cell r="W287">
            <v>0</v>
          </cell>
          <cell r="AC287">
            <v>0</v>
          </cell>
          <cell r="AR287">
            <v>0</v>
          </cell>
        </row>
        <row r="288">
          <cell r="W288">
            <v>0</v>
          </cell>
          <cell r="AC288">
            <v>0</v>
          </cell>
          <cell r="AR288">
            <v>0</v>
          </cell>
        </row>
        <row r="289">
          <cell r="W289">
            <v>0</v>
          </cell>
          <cell r="AC289">
            <v>0</v>
          </cell>
          <cell r="AR289">
            <v>0</v>
          </cell>
        </row>
        <row r="290">
          <cell r="W290">
            <v>0</v>
          </cell>
          <cell r="AC290">
            <v>0</v>
          </cell>
          <cell r="AR290">
            <v>0</v>
          </cell>
        </row>
        <row r="291">
          <cell r="W291">
            <v>0</v>
          </cell>
          <cell r="AC291">
            <v>0</v>
          </cell>
          <cell r="AR291">
            <v>0</v>
          </cell>
        </row>
        <row r="292">
          <cell r="W292">
            <v>0</v>
          </cell>
          <cell r="AC292">
            <v>0</v>
          </cell>
          <cell r="AR292">
            <v>0</v>
          </cell>
        </row>
        <row r="293">
          <cell r="W293">
            <v>0</v>
          </cell>
          <cell r="AC293">
            <v>0</v>
          </cell>
          <cell r="AR293">
            <v>0</v>
          </cell>
        </row>
        <row r="294">
          <cell r="W294">
            <v>0</v>
          </cell>
          <cell r="AC294">
            <v>0</v>
          </cell>
          <cell r="AR294">
            <v>0</v>
          </cell>
        </row>
        <row r="295">
          <cell r="W295">
            <v>0</v>
          </cell>
          <cell r="AC295">
            <v>0</v>
          </cell>
          <cell r="AR295">
            <v>0</v>
          </cell>
        </row>
        <row r="296">
          <cell r="W296">
            <v>0</v>
          </cell>
          <cell r="AC296">
            <v>0</v>
          </cell>
          <cell r="AR296">
            <v>0</v>
          </cell>
        </row>
        <row r="297">
          <cell r="W297">
            <v>0</v>
          </cell>
          <cell r="AC297">
            <v>0</v>
          </cell>
          <cell r="AR297">
            <v>0</v>
          </cell>
        </row>
        <row r="298">
          <cell r="W298">
            <v>0</v>
          </cell>
          <cell r="AC298">
            <v>0</v>
          </cell>
          <cell r="AR298">
            <v>0</v>
          </cell>
        </row>
        <row r="299">
          <cell r="W299">
            <v>0</v>
          </cell>
          <cell r="AC299">
            <v>0</v>
          </cell>
          <cell r="AR299">
            <v>0</v>
          </cell>
        </row>
        <row r="300">
          <cell r="W300">
            <v>0</v>
          </cell>
          <cell r="AC300">
            <v>0</v>
          </cell>
          <cell r="AR300">
            <v>0</v>
          </cell>
        </row>
        <row r="301">
          <cell r="W301">
            <v>0</v>
          </cell>
          <cell r="AC301">
            <v>0</v>
          </cell>
          <cell r="AR301">
            <v>0</v>
          </cell>
        </row>
        <row r="302">
          <cell r="W302">
            <v>0</v>
          </cell>
          <cell r="AC302">
            <v>0</v>
          </cell>
          <cell r="AR302">
            <v>0</v>
          </cell>
        </row>
        <row r="303">
          <cell r="W303">
            <v>0</v>
          </cell>
          <cell r="AC303">
            <v>0</v>
          </cell>
          <cell r="AR303">
            <v>0</v>
          </cell>
        </row>
        <row r="304">
          <cell r="W304">
            <v>0</v>
          </cell>
          <cell r="AC304">
            <v>0</v>
          </cell>
          <cell r="AR304">
            <v>0</v>
          </cell>
        </row>
        <row r="305">
          <cell r="W305">
            <v>0</v>
          </cell>
        </row>
        <row r="306">
          <cell r="W306">
            <v>0</v>
          </cell>
        </row>
        <row r="307">
          <cell r="W307">
            <v>0</v>
          </cell>
        </row>
        <row r="308">
          <cell r="W308">
            <v>0</v>
          </cell>
        </row>
        <row r="309">
          <cell r="W309">
            <v>0</v>
          </cell>
        </row>
        <row r="310">
          <cell r="W310">
            <v>0</v>
          </cell>
        </row>
        <row r="311">
          <cell r="W311">
            <v>0</v>
          </cell>
        </row>
        <row r="312">
          <cell r="W312">
            <v>0</v>
          </cell>
        </row>
        <row r="313">
          <cell r="W313">
            <v>0</v>
          </cell>
        </row>
        <row r="314">
          <cell r="W314">
            <v>0</v>
          </cell>
        </row>
        <row r="315">
          <cell r="W315">
            <v>0</v>
          </cell>
        </row>
        <row r="316">
          <cell r="W316">
            <v>0</v>
          </cell>
        </row>
        <row r="317">
          <cell r="W317">
            <v>0</v>
          </cell>
        </row>
        <row r="318">
          <cell r="W318">
            <v>0</v>
          </cell>
        </row>
        <row r="319">
          <cell r="W319">
            <v>0</v>
          </cell>
        </row>
        <row r="320">
          <cell r="W320">
            <v>0</v>
          </cell>
        </row>
        <row r="321">
          <cell r="W321">
            <v>0</v>
          </cell>
        </row>
        <row r="322">
          <cell r="W322">
            <v>0</v>
          </cell>
        </row>
        <row r="323">
          <cell r="W323">
            <v>0</v>
          </cell>
        </row>
        <row r="324">
          <cell r="W324">
            <v>0</v>
          </cell>
        </row>
        <row r="325">
          <cell r="W325">
            <v>0</v>
          </cell>
        </row>
        <row r="326">
          <cell r="W326">
            <v>0</v>
          </cell>
        </row>
        <row r="327">
          <cell r="W327">
            <v>0</v>
          </cell>
        </row>
        <row r="328">
          <cell r="W328">
            <v>0</v>
          </cell>
        </row>
        <row r="329">
          <cell r="W329">
            <v>0</v>
          </cell>
        </row>
        <row r="330">
          <cell r="W330">
            <v>0</v>
          </cell>
        </row>
        <row r="331">
          <cell r="W331">
            <v>0</v>
          </cell>
        </row>
        <row r="332">
          <cell r="W332">
            <v>0</v>
          </cell>
        </row>
        <row r="333">
          <cell r="W333">
            <v>0</v>
          </cell>
        </row>
        <row r="334">
          <cell r="W334">
            <v>0</v>
          </cell>
        </row>
        <row r="335">
          <cell r="W335">
            <v>0</v>
          </cell>
        </row>
        <row r="336">
          <cell r="W336">
            <v>0</v>
          </cell>
        </row>
        <row r="337">
          <cell r="W337">
            <v>0</v>
          </cell>
        </row>
        <row r="338">
          <cell r="W338">
            <v>0</v>
          </cell>
        </row>
        <row r="339">
          <cell r="W339">
            <v>0</v>
          </cell>
        </row>
        <row r="340">
          <cell r="W340">
            <v>0</v>
          </cell>
        </row>
        <row r="341">
          <cell r="W341">
            <v>0</v>
          </cell>
        </row>
        <row r="342">
          <cell r="W342">
            <v>0</v>
          </cell>
        </row>
        <row r="343">
          <cell r="W343">
            <v>0</v>
          </cell>
        </row>
        <row r="344">
          <cell r="W344">
            <v>0</v>
          </cell>
        </row>
        <row r="345">
          <cell r="W345">
            <v>0</v>
          </cell>
        </row>
        <row r="346">
          <cell r="W346">
            <v>0</v>
          </cell>
        </row>
        <row r="347">
          <cell r="W347">
            <v>0</v>
          </cell>
        </row>
        <row r="348">
          <cell r="W348">
            <v>0</v>
          </cell>
        </row>
        <row r="349">
          <cell r="W349">
            <v>0</v>
          </cell>
        </row>
        <row r="350">
          <cell r="W350">
            <v>0</v>
          </cell>
        </row>
        <row r="351">
          <cell r="W351">
            <v>0</v>
          </cell>
        </row>
        <row r="352">
          <cell r="W352">
            <v>0</v>
          </cell>
        </row>
        <row r="353">
          <cell r="W353">
            <v>0</v>
          </cell>
        </row>
        <row r="354">
          <cell r="W354">
            <v>0</v>
          </cell>
        </row>
        <row r="355">
          <cell r="W355">
            <v>0</v>
          </cell>
        </row>
        <row r="356">
          <cell r="W356">
            <v>0</v>
          </cell>
        </row>
        <row r="357">
          <cell r="W357">
            <v>0</v>
          </cell>
        </row>
        <row r="358">
          <cell r="W358">
            <v>0</v>
          </cell>
        </row>
        <row r="359">
          <cell r="W359">
            <v>0</v>
          </cell>
        </row>
        <row r="360">
          <cell r="W360">
            <v>0</v>
          </cell>
        </row>
        <row r="361">
          <cell r="W361">
            <v>0</v>
          </cell>
        </row>
        <row r="362">
          <cell r="W362">
            <v>0</v>
          </cell>
        </row>
        <row r="363">
          <cell r="W363">
            <v>0</v>
          </cell>
        </row>
        <row r="364">
          <cell r="W364">
            <v>0</v>
          </cell>
        </row>
        <row r="365">
          <cell r="W365">
            <v>0</v>
          </cell>
        </row>
        <row r="366">
          <cell r="W366">
            <v>0</v>
          </cell>
        </row>
        <row r="367">
          <cell r="W367">
            <v>0</v>
          </cell>
        </row>
        <row r="368">
          <cell r="W368">
            <v>0</v>
          </cell>
        </row>
        <row r="369">
          <cell r="W369">
            <v>0</v>
          </cell>
        </row>
        <row r="370">
          <cell r="W370">
            <v>0</v>
          </cell>
        </row>
        <row r="371">
          <cell r="W371">
            <v>0</v>
          </cell>
        </row>
        <row r="372">
          <cell r="W372">
            <v>0</v>
          </cell>
        </row>
        <row r="373">
          <cell r="W373">
            <v>0</v>
          </cell>
        </row>
        <row r="374">
          <cell r="W374">
            <v>0</v>
          </cell>
        </row>
        <row r="375">
          <cell r="W375">
            <v>0</v>
          </cell>
        </row>
        <row r="376">
          <cell r="W376">
            <v>0</v>
          </cell>
        </row>
        <row r="377">
          <cell r="W377">
            <v>0</v>
          </cell>
        </row>
        <row r="378">
          <cell r="W378">
            <v>0</v>
          </cell>
        </row>
        <row r="379">
          <cell r="W379">
            <v>0</v>
          </cell>
        </row>
        <row r="380">
          <cell r="W380">
            <v>0</v>
          </cell>
        </row>
        <row r="381">
          <cell r="W381">
            <v>0</v>
          </cell>
        </row>
        <row r="382">
          <cell r="W382">
            <v>0</v>
          </cell>
        </row>
        <row r="383">
          <cell r="W383">
            <v>0</v>
          </cell>
        </row>
        <row r="384">
          <cell r="W384">
            <v>0</v>
          </cell>
        </row>
        <row r="385">
          <cell r="W385">
            <v>0</v>
          </cell>
        </row>
        <row r="386">
          <cell r="W386">
            <v>0</v>
          </cell>
        </row>
        <row r="387">
          <cell r="W387">
            <v>0</v>
          </cell>
        </row>
        <row r="388">
          <cell r="W388">
            <v>0</v>
          </cell>
        </row>
        <row r="389">
          <cell r="W389">
            <v>0</v>
          </cell>
        </row>
        <row r="390">
          <cell r="W390">
            <v>0</v>
          </cell>
        </row>
        <row r="391">
          <cell r="W391">
            <v>0</v>
          </cell>
        </row>
        <row r="392">
          <cell r="W392">
            <v>0</v>
          </cell>
        </row>
        <row r="393">
          <cell r="W393">
            <v>0</v>
          </cell>
        </row>
        <row r="394">
          <cell r="W394">
            <v>0</v>
          </cell>
        </row>
        <row r="395">
          <cell r="W395">
            <v>0</v>
          </cell>
        </row>
        <row r="396">
          <cell r="W396">
            <v>0</v>
          </cell>
        </row>
        <row r="397">
          <cell r="W397">
            <v>0</v>
          </cell>
        </row>
        <row r="398">
          <cell r="W398">
            <v>0</v>
          </cell>
        </row>
        <row r="399">
          <cell r="W399">
            <v>0</v>
          </cell>
        </row>
        <row r="400">
          <cell r="W400">
            <v>0</v>
          </cell>
        </row>
        <row r="401">
          <cell r="W401">
            <v>0</v>
          </cell>
        </row>
        <row r="402">
          <cell r="W402">
            <v>0</v>
          </cell>
        </row>
        <row r="403">
          <cell r="W403">
            <v>0</v>
          </cell>
        </row>
        <row r="404">
          <cell r="W404">
            <v>0</v>
          </cell>
        </row>
        <row r="405">
          <cell r="W405">
            <v>0</v>
          </cell>
        </row>
        <row r="406">
          <cell r="W406">
            <v>0</v>
          </cell>
        </row>
        <row r="407">
          <cell r="W407">
            <v>0</v>
          </cell>
        </row>
        <row r="408">
          <cell r="W408">
            <v>0</v>
          </cell>
        </row>
        <row r="409">
          <cell r="W409">
            <v>0</v>
          </cell>
        </row>
        <row r="410">
          <cell r="W410">
            <v>0</v>
          </cell>
        </row>
        <row r="411">
          <cell r="W411">
            <v>0</v>
          </cell>
        </row>
        <row r="412">
          <cell r="W412">
            <v>0</v>
          </cell>
        </row>
        <row r="413">
          <cell r="W413">
            <v>0</v>
          </cell>
        </row>
        <row r="414">
          <cell r="W414">
            <v>0</v>
          </cell>
        </row>
        <row r="415">
          <cell r="W415">
            <v>0</v>
          </cell>
        </row>
        <row r="416">
          <cell r="W416">
            <v>0</v>
          </cell>
        </row>
        <row r="417">
          <cell r="W417">
            <v>0</v>
          </cell>
        </row>
        <row r="418">
          <cell r="W418">
            <v>0</v>
          </cell>
        </row>
        <row r="419">
          <cell r="W419">
            <v>0</v>
          </cell>
        </row>
        <row r="420">
          <cell r="W420">
            <v>0</v>
          </cell>
        </row>
        <row r="421">
          <cell r="W421">
            <v>0</v>
          </cell>
        </row>
        <row r="422">
          <cell r="W422">
            <v>0</v>
          </cell>
        </row>
        <row r="423">
          <cell r="W423">
            <v>0</v>
          </cell>
        </row>
        <row r="424">
          <cell r="W424">
            <v>0</v>
          </cell>
        </row>
        <row r="425">
          <cell r="W425">
            <v>0</v>
          </cell>
        </row>
        <row r="426">
          <cell r="W426">
            <v>0</v>
          </cell>
        </row>
        <row r="427">
          <cell r="W427">
            <v>0</v>
          </cell>
        </row>
        <row r="428">
          <cell r="W428">
            <v>0</v>
          </cell>
        </row>
        <row r="429">
          <cell r="W429">
            <v>0</v>
          </cell>
        </row>
        <row r="430">
          <cell r="W430">
            <v>0</v>
          </cell>
        </row>
        <row r="431">
          <cell r="W431">
            <v>0</v>
          </cell>
        </row>
        <row r="432">
          <cell r="W432">
            <v>0</v>
          </cell>
        </row>
        <row r="433">
          <cell r="W433">
            <v>0</v>
          </cell>
        </row>
        <row r="434">
          <cell r="W434">
            <v>0</v>
          </cell>
        </row>
        <row r="435">
          <cell r="W435">
            <v>0</v>
          </cell>
        </row>
        <row r="436">
          <cell r="W436">
            <v>0</v>
          </cell>
        </row>
        <row r="437">
          <cell r="W437">
            <v>0</v>
          </cell>
        </row>
        <row r="438">
          <cell r="W438">
            <v>0</v>
          </cell>
        </row>
        <row r="439">
          <cell r="W439">
            <v>0</v>
          </cell>
        </row>
        <row r="440">
          <cell r="W440">
            <v>0</v>
          </cell>
        </row>
        <row r="441">
          <cell r="W441">
            <v>0</v>
          </cell>
        </row>
        <row r="442">
          <cell r="W442">
            <v>0</v>
          </cell>
        </row>
        <row r="443">
          <cell r="W443">
            <v>0</v>
          </cell>
        </row>
        <row r="444">
          <cell r="W444">
            <v>0</v>
          </cell>
        </row>
        <row r="445">
          <cell r="W445">
            <v>0</v>
          </cell>
        </row>
        <row r="446">
          <cell r="W446">
            <v>0</v>
          </cell>
        </row>
        <row r="447">
          <cell r="W447">
            <v>0</v>
          </cell>
        </row>
        <row r="448">
          <cell r="W448">
            <v>0</v>
          </cell>
        </row>
        <row r="449">
          <cell r="W449">
            <v>0</v>
          </cell>
        </row>
        <row r="450">
          <cell r="W450">
            <v>0</v>
          </cell>
        </row>
        <row r="451">
          <cell r="W451">
            <v>0</v>
          </cell>
        </row>
        <row r="452">
          <cell r="W452">
            <v>0</v>
          </cell>
        </row>
        <row r="453">
          <cell r="W453">
            <v>0</v>
          </cell>
        </row>
        <row r="454">
          <cell r="W454">
            <v>0</v>
          </cell>
        </row>
        <row r="455">
          <cell r="W455">
            <v>0</v>
          </cell>
        </row>
        <row r="456">
          <cell r="W456">
            <v>0</v>
          </cell>
        </row>
        <row r="457">
          <cell r="W457">
            <v>0</v>
          </cell>
        </row>
        <row r="458">
          <cell r="W458">
            <v>0</v>
          </cell>
        </row>
        <row r="459">
          <cell r="W459">
            <v>0</v>
          </cell>
        </row>
        <row r="460">
          <cell r="W460">
            <v>0</v>
          </cell>
        </row>
        <row r="461">
          <cell r="W461">
            <v>0</v>
          </cell>
        </row>
        <row r="462">
          <cell r="W462">
            <v>0</v>
          </cell>
        </row>
        <row r="463">
          <cell r="W463">
            <v>0</v>
          </cell>
        </row>
        <row r="464">
          <cell r="W464">
            <v>0</v>
          </cell>
        </row>
        <row r="465">
          <cell r="W465">
            <v>0</v>
          </cell>
        </row>
        <row r="466">
          <cell r="W466">
            <v>0</v>
          </cell>
        </row>
        <row r="467">
          <cell r="W467">
            <v>0</v>
          </cell>
        </row>
        <row r="468">
          <cell r="W468">
            <v>0</v>
          </cell>
        </row>
        <row r="469">
          <cell r="W469">
            <v>0</v>
          </cell>
        </row>
        <row r="470">
          <cell r="W470">
            <v>0</v>
          </cell>
        </row>
        <row r="471">
          <cell r="W471">
            <v>0</v>
          </cell>
        </row>
        <row r="472">
          <cell r="W472">
            <v>0</v>
          </cell>
        </row>
        <row r="473">
          <cell r="W473">
            <v>0</v>
          </cell>
        </row>
        <row r="474">
          <cell r="W474">
            <v>0</v>
          </cell>
        </row>
        <row r="475">
          <cell r="W475">
            <v>0</v>
          </cell>
        </row>
        <row r="476">
          <cell r="W476">
            <v>0</v>
          </cell>
        </row>
        <row r="477">
          <cell r="W477">
            <v>0</v>
          </cell>
        </row>
        <row r="478">
          <cell r="W478">
            <v>0</v>
          </cell>
        </row>
        <row r="479">
          <cell r="W479">
            <v>0</v>
          </cell>
        </row>
        <row r="480">
          <cell r="W480">
            <v>0</v>
          </cell>
        </row>
        <row r="481">
          <cell r="W481">
            <v>0</v>
          </cell>
        </row>
        <row r="482">
          <cell r="W482">
            <v>0</v>
          </cell>
        </row>
        <row r="483">
          <cell r="W483">
            <v>0</v>
          </cell>
        </row>
        <row r="484">
          <cell r="W484">
            <v>0</v>
          </cell>
        </row>
        <row r="485">
          <cell r="W485">
            <v>0</v>
          </cell>
        </row>
        <row r="486">
          <cell r="W486">
            <v>0</v>
          </cell>
        </row>
        <row r="487">
          <cell r="W487">
            <v>0</v>
          </cell>
        </row>
        <row r="488">
          <cell r="W488">
            <v>0</v>
          </cell>
        </row>
        <row r="489">
          <cell r="W489">
            <v>0</v>
          </cell>
        </row>
        <row r="490">
          <cell r="W490">
            <v>0</v>
          </cell>
        </row>
        <row r="491">
          <cell r="W491">
            <v>0</v>
          </cell>
        </row>
        <row r="492">
          <cell r="W492">
            <v>0</v>
          </cell>
        </row>
        <row r="493">
          <cell r="W493">
            <v>0</v>
          </cell>
        </row>
        <row r="494">
          <cell r="W494">
            <v>0</v>
          </cell>
        </row>
        <row r="495">
          <cell r="W495">
            <v>0</v>
          </cell>
        </row>
        <row r="496">
          <cell r="W496">
            <v>0</v>
          </cell>
        </row>
        <row r="497">
          <cell r="W497">
            <v>0</v>
          </cell>
        </row>
        <row r="498">
          <cell r="W498">
            <v>0</v>
          </cell>
        </row>
        <row r="499">
          <cell r="W499">
            <v>0</v>
          </cell>
        </row>
        <row r="500">
          <cell r="W500">
            <v>0</v>
          </cell>
        </row>
        <row r="501">
          <cell r="W501">
            <v>0</v>
          </cell>
        </row>
        <row r="502">
          <cell r="W502">
            <v>0</v>
          </cell>
        </row>
        <row r="503">
          <cell r="W503">
            <v>0</v>
          </cell>
        </row>
        <row r="504">
          <cell r="W504">
            <v>0</v>
          </cell>
        </row>
        <row r="505">
          <cell r="W505">
            <v>0</v>
          </cell>
        </row>
        <row r="506">
          <cell r="W506">
            <v>0</v>
          </cell>
        </row>
        <row r="507">
          <cell r="W507">
            <v>0</v>
          </cell>
        </row>
        <row r="508">
          <cell r="W508">
            <v>0</v>
          </cell>
        </row>
        <row r="509">
          <cell r="W509">
            <v>0</v>
          </cell>
        </row>
        <row r="510">
          <cell r="W510">
            <v>0</v>
          </cell>
        </row>
        <row r="511">
          <cell r="W511">
            <v>0</v>
          </cell>
        </row>
        <row r="512">
          <cell r="W512">
            <v>0</v>
          </cell>
        </row>
        <row r="513">
          <cell r="W513">
            <v>0</v>
          </cell>
        </row>
        <row r="514">
          <cell r="W514">
            <v>0</v>
          </cell>
        </row>
        <row r="515">
          <cell r="W515">
            <v>0</v>
          </cell>
        </row>
        <row r="516">
          <cell r="W516">
            <v>0</v>
          </cell>
        </row>
        <row r="517">
          <cell r="W517">
            <v>0</v>
          </cell>
        </row>
        <row r="518">
          <cell r="W518">
            <v>0</v>
          </cell>
        </row>
        <row r="519">
          <cell r="W519">
            <v>0</v>
          </cell>
        </row>
        <row r="520">
          <cell r="W520">
            <v>0</v>
          </cell>
        </row>
        <row r="521">
          <cell r="W521">
            <v>0</v>
          </cell>
        </row>
        <row r="522">
          <cell r="W522">
            <v>0</v>
          </cell>
        </row>
        <row r="523">
          <cell r="W523">
            <v>0</v>
          </cell>
        </row>
        <row r="524">
          <cell r="W524">
            <v>0</v>
          </cell>
        </row>
        <row r="525">
          <cell r="W525">
            <v>0</v>
          </cell>
        </row>
        <row r="526">
          <cell r="W526">
            <v>0</v>
          </cell>
        </row>
        <row r="527">
          <cell r="W527">
            <v>0</v>
          </cell>
        </row>
        <row r="528">
          <cell r="W528">
            <v>0</v>
          </cell>
        </row>
        <row r="529">
          <cell r="W529">
            <v>0</v>
          </cell>
        </row>
        <row r="530">
          <cell r="W530">
            <v>0</v>
          </cell>
        </row>
        <row r="531">
          <cell r="W531">
            <v>0</v>
          </cell>
        </row>
        <row r="532">
          <cell r="W532">
            <v>0</v>
          </cell>
        </row>
        <row r="533">
          <cell r="W533">
            <v>0</v>
          </cell>
        </row>
        <row r="534">
          <cell r="W534">
            <v>0</v>
          </cell>
        </row>
        <row r="535">
          <cell r="W535">
            <v>0</v>
          </cell>
        </row>
        <row r="536">
          <cell r="W536">
            <v>0</v>
          </cell>
        </row>
        <row r="537">
          <cell r="W537">
            <v>0</v>
          </cell>
        </row>
        <row r="538">
          <cell r="W538">
            <v>0</v>
          </cell>
        </row>
        <row r="539">
          <cell r="W539">
            <v>0</v>
          </cell>
        </row>
        <row r="540">
          <cell r="W540">
            <v>0</v>
          </cell>
        </row>
        <row r="541">
          <cell r="W541">
            <v>0</v>
          </cell>
        </row>
        <row r="542">
          <cell r="W542">
            <v>0</v>
          </cell>
        </row>
        <row r="543">
          <cell r="W543">
            <v>0</v>
          </cell>
        </row>
        <row r="544">
          <cell r="W544">
            <v>0</v>
          </cell>
        </row>
        <row r="545">
          <cell r="W545">
            <v>0</v>
          </cell>
        </row>
        <row r="546">
          <cell r="W546">
            <v>0</v>
          </cell>
        </row>
        <row r="547">
          <cell r="W547">
            <v>0</v>
          </cell>
        </row>
        <row r="548">
          <cell r="W548">
            <v>0</v>
          </cell>
        </row>
        <row r="549">
          <cell r="W549">
            <v>0</v>
          </cell>
        </row>
        <row r="550">
          <cell r="W550">
            <v>0</v>
          </cell>
        </row>
        <row r="551">
          <cell r="W551">
            <v>0</v>
          </cell>
        </row>
        <row r="552">
          <cell r="W552">
            <v>0</v>
          </cell>
        </row>
        <row r="553">
          <cell r="W553">
            <v>0</v>
          </cell>
        </row>
        <row r="554">
          <cell r="W554">
            <v>0</v>
          </cell>
        </row>
        <row r="555">
          <cell r="W555">
            <v>0</v>
          </cell>
        </row>
        <row r="556">
          <cell r="W556">
            <v>0</v>
          </cell>
        </row>
        <row r="557">
          <cell r="W557">
            <v>0</v>
          </cell>
        </row>
        <row r="558">
          <cell r="W558">
            <v>0</v>
          </cell>
        </row>
        <row r="559">
          <cell r="W559">
            <v>0</v>
          </cell>
        </row>
        <row r="560">
          <cell r="W560">
            <v>0</v>
          </cell>
        </row>
        <row r="561">
          <cell r="W561">
            <v>0</v>
          </cell>
        </row>
        <row r="562">
          <cell r="W562">
            <v>0</v>
          </cell>
        </row>
        <row r="563">
          <cell r="W563">
            <v>0</v>
          </cell>
        </row>
        <row r="564">
          <cell r="W564">
            <v>0</v>
          </cell>
        </row>
        <row r="565">
          <cell r="W565">
            <v>0</v>
          </cell>
        </row>
        <row r="566">
          <cell r="W566">
            <v>0</v>
          </cell>
        </row>
        <row r="567">
          <cell r="W567">
            <v>0</v>
          </cell>
        </row>
        <row r="568">
          <cell r="W568">
            <v>0</v>
          </cell>
        </row>
        <row r="569">
          <cell r="W569">
            <v>0</v>
          </cell>
        </row>
        <row r="570">
          <cell r="W570">
            <v>0</v>
          </cell>
        </row>
        <row r="571">
          <cell r="W571">
            <v>0</v>
          </cell>
        </row>
        <row r="572">
          <cell r="W572">
            <v>0</v>
          </cell>
        </row>
        <row r="573">
          <cell r="W573">
            <v>0</v>
          </cell>
        </row>
        <row r="574">
          <cell r="W574">
            <v>0</v>
          </cell>
        </row>
        <row r="575">
          <cell r="W575">
            <v>0</v>
          </cell>
        </row>
        <row r="576">
          <cell r="W576">
            <v>0</v>
          </cell>
        </row>
        <row r="577">
          <cell r="W577">
            <v>0</v>
          </cell>
        </row>
        <row r="578">
          <cell r="W578">
            <v>0</v>
          </cell>
        </row>
        <row r="579">
          <cell r="W579">
            <v>0</v>
          </cell>
        </row>
        <row r="580">
          <cell r="W580">
            <v>0</v>
          </cell>
        </row>
        <row r="581">
          <cell r="W581">
            <v>0</v>
          </cell>
        </row>
        <row r="582">
          <cell r="W582">
            <v>0</v>
          </cell>
        </row>
        <row r="583">
          <cell r="W583">
            <v>0</v>
          </cell>
        </row>
        <row r="584">
          <cell r="W584">
            <v>0</v>
          </cell>
        </row>
        <row r="585">
          <cell r="W585">
            <v>0</v>
          </cell>
        </row>
        <row r="586">
          <cell r="W586">
            <v>0</v>
          </cell>
        </row>
        <row r="587">
          <cell r="W587">
            <v>0</v>
          </cell>
        </row>
        <row r="588">
          <cell r="W588">
            <v>0</v>
          </cell>
        </row>
        <row r="589">
          <cell r="W589">
            <v>0</v>
          </cell>
        </row>
        <row r="590">
          <cell r="W590">
            <v>0</v>
          </cell>
        </row>
        <row r="591">
          <cell r="W591">
            <v>0</v>
          </cell>
        </row>
        <row r="592">
          <cell r="W592">
            <v>0</v>
          </cell>
        </row>
        <row r="593">
          <cell r="W593">
            <v>0</v>
          </cell>
        </row>
        <row r="594">
          <cell r="W594">
            <v>0</v>
          </cell>
        </row>
        <row r="595">
          <cell r="W595">
            <v>0</v>
          </cell>
        </row>
        <row r="596">
          <cell r="W596">
            <v>0</v>
          </cell>
        </row>
        <row r="597">
          <cell r="W597">
            <v>0</v>
          </cell>
        </row>
        <row r="598">
          <cell r="W598">
            <v>0</v>
          </cell>
        </row>
        <row r="599">
          <cell r="W599">
            <v>0</v>
          </cell>
        </row>
        <row r="600">
          <cell r="W600">
            <v>0</v>
          </cell>
        </row>
        <row r="601">
          <cell r="W601">
            <v>0</v>
          </cell>
        </row>
        <row r="602">
          <cell r="W602">
            <v>0</v>
          </cell>
        </row>
        <row r="603">
          <cell r="W603">
            <v>0</v>
          </cell>
        </row>
        <row r="604">
          <cell r="W604">
            <v>0</v>
          </cell>
        </row>
      </sheetData>
      <sheetData sheetId="3"/>
      <sheetData sheetId="4">
        <row r="5">
          <cell r="J5">
            <v>0</v>
          </cell>
          <cell r="O5">
            <v>0</v>
          </cell>
          <cell r="U5">
            <v>0</v>
          </cell>
        </row>
        <row r="6">
          <cell r="J6">
            <v>0</v>
          </cell>
          <cell r="O6">
            <v>0</v>
          </cell>
          <cell r="U6">
            <v>0</v>
          </cell>
        </row>
        <row r="7">
          <cell r="J7">
            <v>0</v>
          </cell>
          <cell r="O7">
            <v>0</v>
          </cell>
          <cell r="U7">
            <v>0</v>
          </cell>
        </row>
        <row r="8">
          <cell r="J8">
            <v>0</v>
          </cell>
          <cell r="O8">
            <v>0</v>
          </cell>
          <cell r="U8">
            <v>0</v>
          </cell>
        </row>
        <row r="9">
          <cell r="J9">
            <v>0</v>
          </cell>
          <cell r="O9">
            <v>0</v>
          </cell>
          <cell r="U9">
            <v>0</v>
          </cell>
        </row>
        <row r="10">
          <cell r="J10">
            <v>0</v>
          </cell>
          <cell r="O10">
            <v>0</v>
          </cell>
          <cell r="U10">
            <v>0</v>
          </cell>
        </row>
        <row r="11">
          <cell r="J11">
            <v>0</v>
          </cell>
          <cell r="O11">
            <v>0</v>
          </cell>
          <cell r="U11">
            <v>0</v>
          </cell>
        </row>
        <row r="12">
          <cell r="J12">
            <v>0</v>
          </cell>
          <cell r="O12">
            <v>0</v>
          </cell>
          <cell r="U12">
            <v>0</v>
          </cell>
        </row>
        <row r="13">
          <cell r="J13">
            <v>0</v>
          </cell>
          <cell r="O13">
            <v>0</v>
          </cell>
          <cell r="U13">
            <v>0</v>
          </cell>
        </row>
        <row r="14">
          <cell r="J14">
            <v>0</v>
          </cell>
          <cell r="O14">
            <v>0</v>
          </cell>
          <cell r="U14">
            <v>0</v>
          </cell>
        </row>
        <row r="15">
          <cell r="J15">
            <v>0</v>
          </cell>
          <cell r="O15">
            <v>0</v>
          </cell>
          <cell r="U15">
            <v>0</v>
          </cell>
        </row>
        <row r="16">
          <cell r="J16">
            <v>0</v>
          </cell>
          <cell r="O16">
            <v>0</v>
          </cell>
          <cell r="U16">
            <v>0</v>
          </cell>
        </row>
        <row r="17">
          <cell r="J17">
            <v>0</v>
          </cell>
          <cell r="O17">
            <v>0</v>
          </cell>
          <cell r="U17">
            <v>0</v>
          </cell>
        </row>
        <row r="18">
          <cell r="J18">
            <v>0</v>
          </cell>
          <cell r="O18">
            <v>0</v>
          </cell>
          <cell r="U18">
            <v>0</v>
          </cell>
        </row>
        <row r="19">
          <cell r="J19">
            <v>0</v>
          </cell>
          <cell r="O19">
            <v>0</v>
          </cell>
          <cell r="U19">
            <v>0</v>
          </cell>
        </row>
        <row r="20">
          <cell r="J20">
            <v>0</v>
          </cell>
          <cell r="O20">
            <v>0</v>
          </cell>
          <cell r="U20">
            <v>0</v>
          </cell>
        </row>
        <row r="21">
          <cell r="J21">
            <v>0</v>
          </cell>
          <cell r="O21">
            <v>0</v>
          </cell>
          <cell r="U21">
            <v>0</v>
          </cell>
        </row>
        <row r="22">
          <cell r="J22">
            <v>0</v>
          </cell>
          <cell r="O22">
            <v>0</v>
          </cell>
          <cell r="U22">
            <v>0</v>
          </cell>
        </row>
        <row r="23">
          <cell r="J23">
            <v>0</v>
          </cell>
          <cell r="O23">
            <v>0</v>
          </cell>
          <cell r="U23">
            <v>0</v>
          </cell>
        </row>
        <row r="24">
          <cell r="J24">
            <v>0</v>
          </cell>
          <cell r="O24">
            <v>0</v>
          </cell>
          <cell r="U24">
            <v>0</v>
          </cell>
        </row>
        <row r="25">
          <cell r="J25">
            <v>0</v>
          </cell>
          <cell r="O25">
            <v>0</v>
          </cell>
          <cell r="U25">
            <v>0</v>
          </cell>
        </row>
        <row r="26">
          <cell r="J26">
            <v>0</v>
          </cell>
          <cell r="O26">
            <v>0</v>
          </cell>
          <cell r="U26">
            <v>0</v>
          </cell>
        </row>
        <row r="27">
          <cell r="J27">
            <v>0</v>
          </cell>
          <cell r="O27">
            <v>0</v>
          </cell>
          <cell r="U27">
            <v>0</v>
          </cell>
        </row>
        <row r="28">
          <cell r="J28">
            <v>0</v>
          </cell>
          <cell r="O28">
            <v>0</v>
          </cell>
          <cell r="U28">
            <v>0</v>
          </cell>
        </row>
        <row r="29">
          <cell r="J29">
            <v>0</v>
          </cell>
          <cell r="O29">
            <v>0</v>
          </cell>
          <cell r="U29">
            <v>0</v>
          </cell>
        </row>
        <row r="30">
          <cell r="J30">
            <v>0</v>
          </cell>
          <cell r="O30">
            <v>0</v>
          </cell>
          <cell r="U30">
            <v>0</v>
          </cell>
        </row>
        <row r="31">
          <cell r="J31">
            <v>0</v>
          </cell>
          <cell r="O31">
            <v>0</v>
          </cell>
          <cell r="U31">
            <v>0</v>
          </cell>
        </row>
        <row r="32">
          <cell r="J32">
            <v>0</v>
          </cell>
          <cell r="O32">
            <v>0</v>
          </cell>
          <cell r="U32">
            <v>0</v>
          </cell>
        </row>
        <row r="33">
          <cell r="J33">
            <v>0</v>
          </cell>
          <cell r="O33">
            <v>0</v>
          </cell>
          <cell r="U33">
            <v>0</v>
          </cell>
        </row>
        <row r="34">
          <cell r="J34">
            <v>0</v>
          </cell>
          <cell r="O34">
            <v>0</v>
          </cell>
          <cell r="U34">
            <v>0</v>
          </cell>
        </row>
        <row r="35">
          <cell r="J35">
            <v>0</v>
          </cell>
          <cell r="O35">
            <v>0</v>
          </cell>
          <cell r="U35">
            <v>0</v>
          </cell>
        </row>
        <row r="36">
          <cell r="J36">
            <v>0</v>
          </cell>
          <cell r="O36">
            <v>0</v>
          </cell>
          <cell r="U36">
            <v>0</v>
          </cell>
        </row>
        <row r="37">
          <cell r="J37">
            <v>0</v>
          </cell>
          <cell r="O37">
            <v>0</v>
          </cell>
          <cell r="U37">
            <v>0</v>
          </cell>
        </row>
        <row r="38">
          <cell r="J38">
            <v>0</v>
          </cell>
          <cell r="O38">
            <v>0</v>
          </cell>
          <cell r="U38">
            <v>0</v>
          </cell>
        </row>
        <row r="39">
          <cell r="J39">
            <v>0</v>
          </cell>
          <cell r="O39">
            <v>0</v>
          </cell>
          <cell r="U39">
            <v>0</v>
          </cell>
        </row>
        <row r="40">
          <cell r="J40">
            <v>0</v>
          </cell>
          <cell r="O40">
            <v>0</v>
          </cell>
          <cell r="U40">
            <v>0</v>
          </cell>
        </row>
        <row r="41">
          <cell r="J41">
            <v>0</v>
          </cell>
          <cell r="O41">
            <v>0</v>
          </cell>
          <cell r="U41">
            <v>0</v>
          </cell>
        </row>
        <row r="42">
          <cell r="J42">
            <v>0</v>
          </cell>
          <cell r="O42">
            <v>0</v>
          </cell>
          <cell r="U42">
            <v>0</v>
          </cell>
        </row>
        <row r="43">
          <cell r="J43">
            <v>0</v>
          </cell>
          <cell r="O43">
            <v>0</v>
          </cell>
          <cell r="U43">
            <v>0</v>
          </cell>
        </row>
        <row r="44">
          <cell r="J44">
            <v>0</v>
          </cell>
          <cell r="O44">
            <v>0</v>
          </cell>
          <cell r="U44">
            <v>0</v>
          </cell>
        </row>
        <row r="45">
          <cell r="J45">
            <v>0</v>
          </cell>
          <cell r="O45">
            <v>0</v>
          </cell>
          <cell r="U45">
            <v>0</v>
          </cell>
        </row>
        <row r="46">
          <cell r="J46">
            <v>0</v>
          </cell>
          <cell r="O46">
            <v>0</v>
          </cell>
          <cell r="U46">
            <v>0</v>
          </cell>
        </row>
        <row r="47">
          <cell r="J47">
            <v>0</v>
          </cell>
          <cell r="O47">
            <v>0</v>
          </cell>
          <cell r="U47">
            <v>0</v>
          </cell>
        </row>
        <row r="48">
          <cell r="J48">
            <v>0</v>
          </cell>
          <cell r="O48">
            <v>0</v>
          </cell>
          <cell r="U48">
            <v>0</v>
          </cell>
        </row>
        <row r="49">
          <cell r="J49">
            <v>0</v>
          </cell>
          <cell r="O49">
            <v>0</v>
          </cell>
          <cell r="U49">
            <v>0</v>
          </cell>
        </row>
        <row r="50">
          <cell r="J50">
            <v>0</v>
          </cell>
          <cell r="O50">
            <v>0</v>
          </cell>
          <cell r="U50">
            <v>0</v>
          </cell>
        </row>
        <row r="51">
          <cell r="J51">
            <v>0</v>
          </cell>
          <cell r="O51">
            <v>0</v>
          </cell>
          <cell r="U51">
            <v>0</v>
          </cell>
        </row>
        <row r="52">
          <cell r="J52">
            <v>0</v>
          </cell>
          <cell r="O52">
            <v>0</v>
          </cell>
          <cell r="U52">
            <v>0</v>
          </cell>
        </row>
        <row r="53">
          <cell r="J53">
            <v>0</v>
          </cell>
          <cell r="O53">
            <v>0</v>
          </cell>
          <cell r="U53">
            <v>0</v>
          </cell>
        </row>
        <row r="54">
          <cell r="J54">
            <v>0</v>
          </cell>
          <cell r="O54">
            <v>0</v>
          </cell>
          <cell r="U54">
            <v>0</v>
          </cell>
        </row>
        <row r="55">
          <cell r="J55">
            <v>0</v>
          </cell>
          <cell r="O55">
            <v>0</v>
          </cell>
          <cell r="U55">
            <v>0</v>
          </cell>
        </row>
        <row r="56">
          <cell r="J56">
            <v>0</v>
          </cell>
          <cell r="O56">
            <v>0</v>
          </cell>
          <cell r="U56">
            <v>0</v>
          </cell>
        </row>
        <row r="57">
          <cell r="J57">
            <v>0</v>
          </cell>
          <cell r="O57">
            <v>0</v>
          </cell>
          <cell r="U57">
            <v>0</v>
          </cell>
        </row>
        <row r="58">
          <cell r="J58">
            <v>0</v>
          </cell>
          <cell r="O58">
            <v>0</v>
          </cell>
          <cell r="U58">
            <v>0</v>
          </cell>
        </row>
        <row r="59">
          <cell r="J59">
            <v>0</v>
          </cell>
          <cell r="O59">
            <v>0</v>
          </cell>
          <cell r="U59">
            <v>0</v>
          </cell>
        </row>
        <row r="60">
          <cell r="J60">
            <v>0</v>
          </cell>
          <cell r="O60">
            <v>0</v>
          </cell>
          <cell r="U60">
            <v>0</v>
          </cell>
        </row>
        <row r="61">
          <cell r="J61">
            <v>0</v>
          </cell>
          <cell r="O61">
            <v>0</v>
          </cell>
          <cell r="U61">
            <v>0</v>
          </cell>
        </row>
        <row r="62">
          <cell r="J62">
            <v>0</v>
          </cell>
          <cell r="O62">
            <v>0</v>
          </cell>
          <cell r="U62">
            <v>0</v>
          </cell>
        </row>
        <row r="63">
          <cell r="J63">
            <v>0</v>
          </cell>
          <cell r="O63">
            <v>0</v>
          </cell>
          <cell r="U63">
            <v>0</v>
          </cell>
        </row>
        <row r="64">
          <cell r="J64">
            <v>0</v>
          </cell>
          <cell r="O64">
            <v>0</v>
          </cell>
          <cell r="U64">
            <v>0</v>
          </cell>
        </row>
        <row r="65">
          <cell r="J65">
            <v>0</v>
          </cell>
          <cell r="O65">
            <v>0</v>
          </cell>
          <cell r="U65">
            <v>0</v>
          </cell>
        </row>
        <row r="66">
          <cell r="J66">
            <v>0</v>
          </cell>
          <cell r="O66">
            <v>0</v>
          </cell>
          <cell r="U66">
            <v>0</v>
          </cell>
        </row>
        <row r="67">
          <cell r="J67">
            <v>0</v>
          </cell>
          <cell r="O67">
            <v>0</v>
          </cell>
          <cell r="U67">
            <v>0</v>
          </cell>
        </row>
        <row r="68">
          <cell r="J68">
            <v>0</v>
          </cell>
          <cell r="O68">
            <v>0</v>
          </cell>
          <cell r="U68">
            <v>0</v>
          </cell>
        </row>
        <row r="69">
          <cell r="J69">
            <v>0</v>
          </cell>
          <cell r="O69">
            <v>0</v>
          </cell>
          <cell r="U69">
            <v>0</v>
          </cell>
        </row>
        <row r="70">
          <cell r="J70">
            <v>0</v>
          </cell>
          <cell r="O70">
            <v>0</v>
          </cell>
          <cell r="U70">
            <v>0</v>
          </cell>
        </row>
        <row r="71">
          <cell r="J71">
            <v>0</v>
          </cell>
          <cell r="O71">
            <v>0</v>
          </cell>
          <cell r="U71">
            <v>0</v>
          </cell>
        </row>
        <row r="72">
          <cell r="J72">
            <v>0</v>
          </cell>
          <cell r="O72">
            <v>0</v>
          </cell>
          <cell r="U72">
            <v>0</v>
          </cell>
        </row>
        <row r="73">
          <cell r="J73">
            <v>0</v>
          </cell>
          <cell r="O73">
            <v>0</v>
          </cell>
          <cell r="U73">
            <v>0</v>
          </cell>
        </row>
        <row r="74">
          <cell r="J74">
            <v>0</v>
          </cell>
          <cell r="O74">
            <v>0</v>
          </cell>
          <cell r="U74">
            <v>0</v>
          </cell>
        </row>
        <row r="75">
          <cell r="J75">
            <v>0</v>
          </cell>
          <cell r="O75">
            <v>0</v>
          </cell>
          <cell r="U75">
            <v>0</v>
          </cell>
        </row>
        <row r="76">
          <cell r="J76">
            <v>0</v>
          </cell>
          <cell r="O76">
            <v>0</v>
          </cell>
          <cell r="U76">
            <v>0</v>
          </cell>
        </row>
        <row r="77">
          <cell r="J77">
            <v>0</v>
          </cell>
          <cell r="O77">
            <v>0</v>
          </cell>
          <cell r="U77">
            <v>0</v>
          </cell>
        </row>
        <row r="78">
          <cell r="J78">
            <v>0</v>
          </cell>
          <cell r="O78">
            <v>0</v>
          </cell>
          <cell r="U78">
            <v>0</v>
          </cell>
        </row>
        <row r="79">
          <cell r="J79">
            <v>0</v>
          </cell>
          <cell r="O79">
            <v>0</v>
          </cell>
          <cell r="U79">
            <v>0</v>
          </cell>
        </row>
        <row r="80">
          <cell r="J80">
            <v>0</v>
          </cell>
          <cell r="O80">
            <v>0</v>
          </cell>
          <cell r="U80">
            <v>0</v>
          </cell>
        </row>
        <row r="81">
          <cell r="J81">
            <v>0</v>
          </cell>
          <cell r="O81">
            <v>0</v>
          </cell>
          <cell r="U81">
            <v>0</v>
          </cell>
        </row>
        <row r="82">
          <cell r="J82">
            <v>0</v>
          </cell>
          <cell r="O82">
            <v>0</v>
          </cell>
          <cell r="U82">
            <v>0</v>
          </cell>
        </row>
        <row r="83">
          <cell r="J83">
            <v>0</v>
          </cell>
          <cell r="O83">
            <v>0</v>
          </cell>
          <cell r="U83">
            <v>0</v>
          </cell>
        </row>
        <row r="84">
          <cell r="J84">
            <v>0</v>
          </cell>
          <cell r="O84">
            <v>0</v>
          </cell>
          <cell r="U84">
            <v>0</v>
          </cell>
        </row>
        <row r="85">
          <cell r="J85">
            <v>0</v>
          </cell>
          <cell r="O85">
            <v>0</v>
          </cell>
          <cell r="U85">
            <v>0</v>
          </cell>
        </row>
        <row r="86">
          <cell r="J86">
            <v>0</v>
          </cell>
          <cell r="O86">
            <v>0</v>
          </cell>
          <cell r="U86">
            <v>0</v>
          </cell>
        </row>
        <row r="87">
          <cell r="J87">
            <v>0</v>
          </cell>
          <cell r="O87">
            <v>0</v>
          </cell>
          <cell r="U87">
            <v>0</v>
          </cell>
        </row>
        <row r="88">
          <cell r="J88">
            <v>0</v>
          </cell>
          <cell r="O88">
            <v>0</v>
          </cell>
          <cell r="U88">
            <v>0</v>
          </cell>
        </row>
        <row r="89">
          <cell r="J89">
            <v>0</v>
          </cell>
          <cell r="O89">
            <v>0</v>
          </cell>
          <cell r="U89">
            <v>0</v>
          </cell>
        </row>
        <row r="90">
          <cell r="J90">
            <v>0</v>
          </cell>
          <cell r="O90">
            <v>0</v>
          </cell>
          <cell r="U90">
            <v>0</v>
          </cell>
        </row>
        <row r="91">
          <cell r="J91">
            <v>0</v>
          </cell>
          <cell r="O91">
            <v>0</v>
          </cell>
          <cell r="U91">
            <v>0</v>
          </cell>
        </row>
        <row r="92">
          <cell r="J92">
            <v>0</v>
          </cell>
          <cell r="O92">
            <v>0</v>
          </cell>
          <cell r="U92">
            <v>0</v>
          </cell>
        </row>
        <row r="93">
          <cell r="J93">
            <v>0</v>
          </cell>
          <cell r="O93">
            <v>0</v>
          </cell>
          <cell r="U93">
            <v>0</v>
          </cell>
        </row>
        <row r="94">
          <cell r="J94">
            <v>0</v>
          </cell>
          <cell r="O94">
            <v>0</v>
          </cell>
          <cell r="U94">
            <v>0</v>
          </cell>
        </row>
        <row r="95">
          <cell r="J95">
            <v>0</v>
          </cell>
          <cell r="O95">
            <v>0</v>
          </cell>
          <cell r="U95">
            <v>0</v>
          </cell>
        </row>
        <row r="96">
          <cell r="J96">
            <v>0</v>
          </cell>
          <cell r="O96">
            <v>0</v>
          </cell>
          <cell r="U96">
            <v>0</v>
          </cell>
        </row>
        <row r="97">
          <cell r="J97">
            <v>0</v>
          </cell>
          <cell r="O97">
            <v>0</v>
          </cell>
          <cell r="U97">
            <v>0</v>
          </cell>
        </row>
        <row r="98">
          <cell r="J98">
            <v>0</v>
          </cell>
          <cell r="O98">
            <v>0</v>
          </cell>
          <cell r="U98">
            <v>0</v>
          </cell>
        </row>
        <row r="99">
          <cell r="J99">
            <v>0</v>
          </cell>
          <cell r="O99">
            <v>0</v>
          </cell>
          <cell r="U99">
            <v>0</v>
          </cell>
        </row>
        <row r="100">
          <cell r="J100">
            <v>0</v>
          </cell>
          <cell r="O100">
            <v>0</v>
          </cell>
          <cell r="U100">
            <v>0</v>
          </cell>
        </row>
        <row r="101">
          <cell r="J101">
            <v>0</v>
          </cell>
          <cell r="O101">
            <v>0</v>
          </cell>
          <cell r="U101">
            <v>0</v>
          </cell>
        </row>
        <row r="102">
          <cell r="J102">
            <v>0</v>
          </cell>
          <cell r="O102">
            <v>0</v>
          </cell>
          <cell r="U102">
            <v>0</v>
          </cell>
        </row>
        <row r="103">
          <cell r="J103">
            <v>0</v>
          </cell>
          <cell r="O103">
            <v>0</v>
          </cell>
          <cell r="U103">
            <v>0</v>
          </cell>
        </row>
        <row r="104">
          <cell r="J104">
            <v>0</v>
          </cell>
          <cell r="O104">
            <v>0</v>
          </cell>
          <cell r="U104">
            <v>0</v>
          </cell>
        </row>
        <row r="105">
          <cell r="J105">
            <v>0</v>
          </cell>
          <cell r="O105">
            <v>0</v>
          </cell>
          <cell r="U105">
            <v>0</v>
          </cell>
        </row>
        <row r="106">
          <cell r="J106">
            <v>0</v>
          </cell>
          <cell r="O106">
            <v>0</v>
          </cell>
          <cell r="U106">
            <v>0</v>
          </cell>
        </row>
        <row r="107">
          <cell r="J107">
            <v>0</v>
          </cell>
          <cell r="O107">
            <v>0</v>
          </cell>
          <cell r="U107">
            <v>0</v>
          </cell>
        </row>
        <row r="108">
          <cell r="J108">
            <v>0</v>
          </cell>
          <cell r="O108">
            <v>0</v>
          </cell>
          <cell r="U108">
            <v>0</v>
          </cell>
        </row>
        <row r="109">
          <cell r="J109">
            <v>0</v>
          </cell>
          <cell r="O109">
            <v>0</v>
          </cell>
          <cell r="U109">
            <v>0</v>
          </cell>
        </row>
        <row r="110">
          <cell r="J110">
            <v>0</v>
          </cell>
          <cell r="O110">
            <v>0</v>
          </cell>
          <cell r="U110">
            <v>0</v>
          </cell>
        </row>
        <row r="111">
          <cell r="J111">
            <v>0</v>
          </cell>
          <cell r="O111">
            <v>0</v>
          </cell>
          <cell r="U111">
            <v>0</v>
          </cell>
        </row>
        <row r="112">
          <cell r="J112">
            <v>0</v>
          </cell>
          <cell r="O112">
            <v>0</v>
          </cell>
          <cell r="U112">
            <v>0</v>
          </cell>
        </row>
        <row r="113">
          <cell r="J113">
            <v>0</v>
          </cell>
          <cell r="O113">
            <v>0</v>
          </cell>
          <cell r="U113">
            <v>0</v>
          </cell>
        </row>
        <row r="114">
          <cell r="J114">
            <v>0</v>
          </cell>
          <cell r="O114">
            <v>0</v>
          </cell>
          <cell r="U114">
            <v>0</v>
          </cell>
        </row>
        <row r="115">
          <cell r="J115">
            <v>0</v>
          </cell>
          <cell r="O115">
            <v>0</v>
          </cell>
          <cell r="U115">
            <v>0</v>
          </cell>
        </row>
        <row r="116">
          <cell r="J116">
            <v>0</v>
          </cell>
          <cell r="O116">
            <v>0</v>
          </cell>
          <cell r="U116">
            <v>0</v>
          </cell>
        </row>
        <row r="117">
          <cell r="J117">
            <v>0</v>
          </cell>
          <cell r="O117">
            <v>0</v>
          </cell>
          <cell r="U117">
            <v>0</v>
          </cell>
        </row>
        <row r="118">
          <cell r="J118">
            <v>0</v>
          </cell>
          <cell r="O118">
            <v>0</v>
          </cell>
          <cell r="U118">
            <v>0</v>
          </cell>
        </row>
        <row r="119">
          <cell r="J119">
            <v>0</v>
          </cell>
          <cell r="O119">
            <v>0</v>
          </cell>
          <cell r="U119">
            <v>0</v>
          </cell>
        </row>
        <row r="120">
          <cell r="J120">
            <v>0</v>
          </cell>
          <cell r="O120">
            <v>0</v>
          </cell>
          <cell r="U120">
            <v>0</v>
          </cell>
        </row>
        <row r="121">
          <cell r="J121">
            <v>0</v>
          </cell>
          <cell r="O121">
            <v>0</v>
          </cell>
          <cell r="U121">
            <v>0</v>
          </cell>
        </row>
        <row r="122">
          <cell r="J122">
            <v>0</v>
          </cell>
          <cell r="O122">
            <v>0</v>
          </cell>
          <cell r="U122">
            <v>0</v>
          </cell>
        </row>
        <row r="123">
          <cell r="J123">
            <v>0</v>
          </cell>
          <cell r="O123">
            <v>0</v>
          </cell>
          <cell r="U123">
            <v>0</v>
          </cell>
        </row>
        <row r="124">
          <cell r="J124">
            <v>0</v>
          </cell>
          <cell r="O124">
            <v>0</v>
          </cell>
          <cell r="U124">
            <v>0</v>
          </cell>
        </row>
        <row r="125">
          <cell r="J125">
            <v>0</v>
          </cell>
          <cell r="O125">
            <v>0</v>
          </cell>
          <cell r="U125">
            <v>0</v>
          </cell>
        </row>
        <row r="126">
          <cell r="J126">
            <v>0</v>
          </cell>
          <cell r="O126">
            <v>0</v>
          </cell>
          <cell r="U126">
            <v>0</v>
          </cell>
        </row>
        <row r="127">
          <cell r="J127">
            <v>0</v>
          </cell>
          <cell r="O127">
            <v>0</v>
          </cell>
          <cell r="U127">
            <v>0</v>
          </cell>
        </row>
        <row r="128">
          <cell r="J128">
            <v>0</v>
          </cell>
          <cell r="O128">
            <v>0</v>
          </cell>
          <cell r="U128">
            <v>0</v>
          </cell>
        </row>
        <row r="129">
          <cell r="J129">
            <v>0</v>
          </cell>
          <cell r="O129">
            <v>0</v>
          </cell>
          <cell r="U129">
            <v>0</v>
          </cell>
        </row>
        <row r="130">
          <cell r="J130">
            <v>0</v>
          </cell>
          <cell r="O130">
            <v>0</v>
          </cell>
          <cell r="U130">
            <v>0</v>
          </cell>
        </row>
        <row r="131">
          <cell r="J131">
            <v>0</v>
          </cell>
          <cell r="O131">
            <v>0</v>
          </cell>
          <cell r="U131">
            <v>0</v>
          </cell>
        </row>
        <row r="132">
          <cell r="J132">
            <v>0</v>
          </cell>
          <cell r="O132">
            <v>0</v>
          </cell>
          <cell r="U132">
            <v>0</v>
          </cell>
        </row>
        <row r="133">
          <cell r="J133">
            <v>0</v>
          </cell>
          <cell r="O133">
            <v>0</v>
          </cell>
          <cell r="U133">
            <v>0</v>
          </cell>
        </row>
        <row r="134">
          <cell r="J134">
            <v>0</v>
          </cell>
          <cell r="O134">
            <v>0</v>
          </cell>
          <cell r="U134">
            <v>0</v>
          </cell>
        </row>
        <row r="135">
          <cell r="J135">
            <v>0</v>
          </cell>
          <cell r="O135">
            <v>0</v>
          </cell>
          <cell r="U135">
            <v>0</v>
          </cell>
        </row>
        <row r="136">
          <cell r="J136">
            <v>0</v>
          </cell>
          <cell r="O136">
            <v>0</v>
          </cell>
          <cell r="U136">
            <v>0</v>
          </cell>
        </row>
        <row r="137">
          <cell r="J137">
            <v>0</v>
          </cell>
          <cell r="O137">
            <v>0</v>
          </cell>
          <cell r="U137">
            <v>0</v>
          </cell>
        </row>
        <row r="138">
          <cell r="J138">
            <v>0</v>
          </cell>
          <cell r="O138">
            <v>0</v>
          </cell>
          <cell r="U138">
            <v>0</v>
          </cell>
        </row>
        <row r="139">
          <cell r="J139">
            <v>0</v>
          </cell>
          <cell r="O139">
            <v>0</v>
          </cell>
          <cell r="U139">
            <v>0</v>
          </cell>
        </row>
        <row r="140">
          <cell r="J140">
            <v>0</v>
          </cell>
          <cell r="O140">
            <v>0</v>
          </cell>
          <cell r="U140">
            <v>0</v>
          </cell>
        </row>
        <row r="141">
          <cell r="J141">
            <v>0</v>
          </cell>
          <cell r="O141">
            <v>0</v>
          </cell>
          <cell r="U141">
            <v>0</v>
          </cell>
        </row>
        <row r="142">
          <cell r="J142">
            <v>0</v>
          </cell>
          <cell r="O142">
            <v>0</v>
          </cell>
          <cell r="U142">
            <v>0</v>
          </cell>
        </row>
        <row r="143">
          <cell r="J143">
            <v>0</v>
          </cell>
          <cell r="O143">
            <v>0</v>
          </cell>
          <cell r="U143">
            <v>0</v>
          </cell>
        </row>
        <row r="144">
          <cell r="J144">
            <v>0</v>
          </cell>
          <cell r="O144">
            <v>0</v>
          </cell>
          <cell r="U144">
            <v>0</v>
          </cell>
        </row>
        <row r="145">
          <cell r="J145">
            <v>0</v>
          </cell>
          <cell r="O145">
            <v>0</v>
          </cell>
          <cell r="U145">
            <v>0</v>
          </cell>
        </row>
        <row r="146">
          <cell r="J146">
            <v>0</v>
          </cell>
          <cell r="O146">
            <v>0</v>
          </cell>
          <cell r="U146">
            <v>0</v>
          </cell>
        </row>
        <row r="147">
          <cell r="J147">
            <v>0</v>
          </cell>
          <cell r="O147">
            <v>0</v>
          </cell>
          <cell r="U147">
            <v>0</v>
          </cell>
        </row>
        <row r="148">
          <cell r="J148">
            <v>0</v>
          </cell>
          <cell r="O148">
            <v>0</v>
          </cell>
          <cell r="U148">
            <v>0</v>
          </cell>
        </row>
        <row r="149">
          <cell r="J149">
            <v>0</v>
          </cell>
          <cell r="O149">
            <v>0</v>
          </cell>
          <cell r="U149">
            <v>0</v>
          </cell>
        </row>
        <row r="150">
          <cell r="J150">
            <v>0</v>
          </cell>
          <cell r="O150">
            <v>0</v>
          </cell>
          <cell r="U150">
            <v>0</v>
          </cell>
        </row>
        <row r="151">
          <cell r="J151">
            <v>0</v>
          </cell>
          <cell r="O151">
            <v>0</v>
          </cell>
          <cell r="U151">
            <v>0</v>
          </cell>
        </row>
        <row r="152">
          <cell r="J152">
            <v>0</v>
          </cell>
          <cell r="O152">
            <v>0</v>
          </cell>
          <cell r="U152">
            <v>0</v>
          </cell>
        </row>
        <row r="153">
          <cell r="J153">
            <v>0</v>
          </cell>
          <cell r="O153">
            <v>0</v>
          </cell>
          <cell r="U153">
            <v>0</v>
          </cell>
        </row>
        <row r="154">
          <cell r="J154">
            <v>0</v>
          </cell>
          <cell r="O154">
            <v>0</v>
          </cell>
          <cell r="U154">
            <v>0</v>
          </cell>
        </row>
        <row r="155">
          <cell r="J155">
            <v>0</v>
          </cell>
          <cell r="O155">
            <v>0</v>
          </cell>
          <cell r="U155">
            <v>0</v>
          </cell>
        </row>
        <row r="156">
          <cell r="J156">
            <v>0</v>
          </cell>
          <cell r="O156">
            <v>0</v>
          </cell>
          <cell r="U156">
            <v>0</v>
          </cell>
        </row>
        <row r="157">
          <cell r="J157">
            <v>0</v>
          </cell>
          <cell r="O157">
            <v>0</v>
          </cell>
          <cell r="U157">
            <v>0</v>
          </cell>
        </row>
        <row r="158">
          <cell r="J158">
            <v>0</v>
          </cell>
          <cell r="O158">
            <v>0</v>
          </cell>
          <cell r="U158">
            <v>0</v>
          </cell>
        </row>
        <row r="159">
          <cell r="J159">
            <v>0</v>
          </cell>
          <cell r="O159">
            <v>0</v>
          </cell>
          <cell r="U159">
            <v>0</v>
          </cell>
        </row>
        <row r="160">
          <cell r="J160">
            <v>0</v>
          </cell>
          <cell r="O160">
            <v>0</v>
          </cell>
          <cell r="U160">
            <v>0</v>
          </cell>
        </row>
        <row r="161">
          <cell r="J161">
            <v>0</v>
          </cell>
          <cell r="O161">
            <v>0</v>
          </cell>
          <cell r="U161">
            <v>0</v>
          </cell>
        </row>
        <row r="162">
          <cell r="J162">
            <v>0</v>
          </cell>
          <cell r="O162">
            <v>0</v>
          </cell>
          <cell r="U162">
            <v>0</v>
          </cell>
        </row>
        <row r="163">
          <cell r="J163">
            <v>0</v>
          </cell>
          <cell r="O163">
            <v>0</v>
          </cell>
          <cell r="U163">
            <v>0</v>
          </cell>
        </row>
        <row r="164">
          <cell r="J164">
            <v>0</v>
          </cell>
          <cell r="O164">
            <v>0</v>
          </cell>
          <cell r="U164">
            <v>0</v>
          </cell>
        </row>
        <row r="165">
          <cell r="J165">
            <v>0</v>
          </cell>
          <cell r="O165">
            <v>0</v>
          </cell>
          <cell r="U165">
            <v>0</v>
          </cell>
        </row>
        <row r="166">
          <cell r="J166">
            <v>0</v>
          </cell>
          <cell r="O166">
            <v>0</v>
          </cell>
          <cell r="U166">
            <v>0</v>
          </cell>
        </row>
        <row r="167">
          <cell r="J167">
            <v>0</v>
          </cell>
          <cell r="O167">
            <v>0</v>
          </cell>
          <cell r="U167">
            <v>0</v>
          </cell>
        </row>
        <row r="168">
          <cell r="J168">
            <v>0</v>
          </cell>
          <cell r="O168">
            <v>0</v>
          </cell>
          <cell r="U168">
            <v>0</v>
          </cell>
        </row>
        <row r="169">
          <cell r="J169">
            <v>0</v>
          </cell>
          <cell r="O169">
            <v>0</v>
          </cell>
          <cell r="U169">
            <v>0</v>
          </cell>
        </row>
        <row r="170">
          <cell r="J170">
            <v>0</v>
          </cell>
          <cell r="O170">
            <v>0</v>
          </cell>
          <cell r="U170">
            <v>0</v>
          </cell>
        </row>
        <row r="171">
          <cell r="J171">
            <v>0</v>
          </cell>
          <cell r="O171">
            <v>0</v>
          </cell>
          <cell r="U171">
            <v>0</v>
          </cell>
        </row>
        <row r="172">
          <cell r="J172">
            <v>0</v>
          </cell>
          <cell r="O172">
            <v>0</v>
          </cell>
          <cell r="U172">
            <v>0</v>
          </cell>
        </row>
        <row r="173">
          <cell r="J173">
            <v>0</v>
          </cell>
          <cell r="O173">
            <v>0</v>
          </cell>
          <cell r="U173">
            <v>0</v>
          </cell>
        </row>
        <row r="174">
          <cell r="J174">
            <v>0</v>
          </cell>
          <cell r="O174">
            <v>0</v>
          </cell>
          <cell r="U174">
            <v>0</v>
          </cell>
        </row>
        <row r="175">
          <cell r="J175">
            <v>0</v>
          </cell>
          <cell r="O175">
            <v>0</v>
          </cell>
          <cell r="U175">
            <v>0</v>
          </cell>
        </row>
        <row r="176">
          <cell r="J176">
            <v>0</v>
          </cell>
          <cell r="O176">
            <v>0</v>
          </cell>
          <cell r="U176">
            <v>0</v>
          </cell>
        </row>
        <row r="177">
          <cell r="J177">
            <v>0</v>
          </cell>
          <cell r="O177">
            <v>0</v>
          </cell>
          <cell r="U177">
            <v>0</v>
          </cell>
        </row>
        <row r="178">
          <cell r="J178">
            <v>0</v>
          </cell>
          <cell r="O178">
            <v>0</v>
          </cell>
          <cell r="U178">
            <v>0</v>
          </cell>
        </row>
        <row r="179">
          <cell r="J179">
            <v>0</v>
          </cell>
          <cell r="O179">
            <v>0</v>
          </cell>
          <cell r="U179">
            <v>0</v>
          </cell>
        </row>
        <row r="180">
          <cell r="J180">
            <v>0</v>
          </cell>
          <cell r="O180">
            <v>0</v>
          </cell>
          <cell r="U180">
            <v>0</v>
          </cell>
        </row>
        <row r="181">
          <cell r="J181">
            <v>0</v>
          </cell>
          <cell r="O181">
            <v>0</v>
          </cell>
          <cell r="U181">
            <v>0</v>
          </cell>
        </row>
        <row r="182">
          <cell r="J182">
            <v>0</v>
          </cell>
          <cell r="O182">
            <v>0</v>
          </cell>
          <cell r="U182">
            <v>0</v>
          </cell>
        </row>
        <row r="183">
          <cell r="J183">
            <v>0</v>
          </cell>
          <cell r="O183">
            <v>0</v>
          </cell>
          <cell r="U183">
            <v>0</v>
          </cell>
        </row>
        <row r="184">
          <cell r="J184">
            <v>0</v>
          </cell>
          <cell r="O184">
            <v>0</v>
          </cell>
          <cell r="U184">
            <v>0</v>
          </cell>
        </row>
        <row r="185">
          <cell r="J185">
            <v>0</v>
          </cell>
          <cell r="O185">
            <v>0</v>
          </cell>
          <cell r="U185">
            <v>0</v>
          </cell>
        </row>
        <row r="186">
          <cell r="J186">
            <v>0</v>
          </cell>
          <cell r="O186">
            <v>0</v>
          </cell>
          <cell r="U186">
            <v>0</v>
          </cell>
        </row>
        <row r="187">
          <cell r="J187">
            <v>0</v>
          </cell>
          <cell r="O187">
            <v>0</v>
          </cell>
          <cell r="U187">
            <v>0</v>
          </cell>
        </row>
        <row r="188">
          <cell r="J188">
            <v>0</v>
          </cell>
          <cell r="O188">
            <v>0</v>
          </cell>
          <cell r="U188">
            <v>0</v>
          </cell>
        </row>
        <row r="189">
          <cell r="J189">
            <v>0</v>
          </cell>
          <cell r="O189">
            <v>0</v>
          </cell>
          <cell r="U189">
            <v>0</v>
          </cell>
        </row>
        <row r="190">
          <cell r="J190">
            <v>0</v>
          </cell>
          <cell r="O190">
            <v>0</v>
          </cell>
          <cell r="U190">
            <v>0</v>
          </cell>
        </row>
        <row r="191">
          <cell r="J191">
            <v>0</v>
          </cell>
          <cell r="O191">
            <v>0</v>
          </cell>
          <cell r="U191">
            <v>0</v>
          </cell>
        </row>
        <row r="192">
          <cell r="J192">
            <v>0</v>
          </cell>
          <cell r="O192">
            <v>0</v>
          </cell>
          <cell r="U192">
            <v>0</v>
          </cell>
        </row>
        <row r="193">
          <cell r="J193">
            <v>0</v>
          </cell>
          <cell r="O193">
            <v>0</v>
          </cell>
          <cell r="U193">
            <v>0</v>
          </cell>
        </row>
        <row r="194">
          <cell r="J194">
            <v>0</v>
          </cell>
          <cell r="O194">
            <v>0</v>
          </cell>
          <cell r="U194">
            <v>0</v>
          </cell>
        </row>
        <row r="195">
          <cell r="J195">
            <v>0</v>
          </cell>
          <cell r="O195">
            <v>0</v>
          </cell>
          <cell r="U195">
            <v>0</v>
          </cell>
        </row>
        <row r="196">
          <cell r="J196">
            <v>0</v>
          </cell>
          <cell r="O196">
            <v>0</v>
          </cell>
          <cell r="U196">
            <v>0</v>
          </cell>
        </row>
        <row r="197">
          <cell r="J197">
            <v>0</v>
          </cell>
          <cell r="O197">
            <v>0</v>
          </cell>
          <cell r="U197">
            <v>0</v>
          </cell>
        </row>
        <row r="198">
          <cell r="J198">
            <v>0</v>
          </cell>
          <cell r="O198">
            <v>0</v>
          </cell>
          <cell r="U198">
            <v>0</v>
          </cell>
        </row>
        <row r="199">
          <cell r="J199">
            <v>0</v>
          </cell>
          <cell r="O199">
            <v>0</v>
          </cell>
          <cell r="U199">
            <v>0</v>
          </cell>
        </row>
        <row r="200">
          <cell r="J200">
            <v>0</v>
          </cell>
          <cell r="O200">
            <v>0</v>
          </cell>
          <cell r="U200">
            <v>0</v>
          </cell>
        </row>
        <row r="201">
          <cell r="J201">
            <v>0</v>
          </cell>
          <cell r="O201">
            <v>0</v>
          </cell>
          <cell r="U201">
            <v>0</v>
          </cell>
        </row>
        <row r="202">
          <cell r="J202">
            <v>0</v>
          </cell>
          <cell r="O202">
            <v>0</v>
          </cell>
          <cell r="U202">
            <v>0</v>
          </cell>
        </row>
        <row r="203">
          <cell r="J203">
            <v>0</v>
          </cell>
          <cell r="O203">
            <v>0</v>
          </cell>
          <cell r="U203">
            <v>0</v>
          </cell>
        </row>
        <row r="204">
          <cell r="J204">
            <v>0</v>
          </cell>
          <cell r="O204">
            <v>0</v>
          </cell>
          <cell r="U204">
            <v>0</v>
          </cell>
        </row>
        <row r="205">
          <cell r="J205">
            <v>0</v>
          </cell>
          <cell r="O205">
            <v>0</v>
          </cell>
          <cell r="U205">
            <v>0</v>
          </cell>
        </row>
        <row r="206">
          <cell r="J206">
            <v>0</v>
          </cell>
          <cell r="O206">
            <v>0</v>
          </cell>
          <cell r="U206">
            <v>0</v>
          </cell>
        </row>
        <row r="207">
          <cell r="J207">
            <v>0</v>
          </cell>
          <cell r="O207">
            <v>0</v>
          </cell>
          <cell r="U207">
            <v>0</v>
          </cell>
        </row>
        <row r="208">
          <cell r="J208">
            <v>0</v>
          </cell>
          <cell r="O208">
            <v>0</v>
          </cell>
          <cell r="U208">
            <v>0</v>
          </cell>
        </row>
        <row r="209">
          <cell r="J209">
            <v>0</v>
          </cell>
          <cell r="O209">
            <v>0</v>
          </cell>
          <cell r="U209">
            <v>0</v>
          </cell>
        </row>
        <row r="210">
          <cell r="J210">
            <v>0</v>
          </cell>
          <cell r="O210">
            <v>0</v>
          </cell>
          <cell r="U210">
            <v>0</v>
          </cell>
        </row>
        <row r="211">
          <cell r="J211">
            <v>0</v>
          </cell>
          <cell r="O211">
            <v>0</v>
          </cell>
          <cell r="U211">
            <v>0</v>
          </cell>
        </row>
        <row r="212">
          <cell r="J212">
            <v>0</v>
          </cell>
          <cell r="O212">
            <v>0</v>
          </cell>
          <cell r="U212">
            <v>0</v>
          </cell>
        </row>
        <row r="213">
          <cell r="J213">
            <v>0</v>
          </cell>
          <cell r="O213">
            <v>0</v>
          </cell>
          <cell r="U213">
            <v>0</v>
          </cell>
        </row>
        <row r="214">
          <cell r="J214">
            <v>0</v>
          </cell>
          <cell r="O214">
            <v>0</v>
          </cell>
          <cell r="U214">
            <v>0</v>
          </cell>
        </row>
        <row r="215">
          <cell r="J215">
            <v>0</v>
          </cell>
          <cell r="O215">
            <v>0</v>
          </cell>
          <cell r="U215">
            <v>0</v>
          </cell>
        </row>
        <row r="216">
          <cell r="J216">
            <v>0</v>
          </cell>
          <cell r="O216">
            <v>0</v>
          </cell>
          <cell r="U216">
            <v>0</v>
          </cell>
        </row>
        <row r="217">
          <cell r="J217">
            <v>0</v>
          </cell>
          <cell r="O217">
            <v>0</v>
          </cell>
          <cell r="U217">
            <v>0</v>
          </cell>
        </row>
        <row r="218">
          <cell r="J218">
            <v>0</v>
          </cell>
          <cell r="O218">
            <v>0</v>
          </cell>
          <cell r="U218">
            <v>0</v>
          </cell>
        </row>
        <row r="219">
          <cell r="J219">
            <v>0</v>
          </cell>
          <cell r="O219">
            <v>0</v>
          </cell>
          <cell r="U219">
            <v>0</v>
          </cell>
        </row>
        <row r="220">
          <cell r="J220">
            <v>0</v>
          </cell>
          <cell r="O220">
            <v>0</v>
          </cell>
          <cell r="U220">
            <v>0</v>
          </cell>
        </row>
        <row r="221">
          <cell r="J221">
            <v>0</v>
          </cell>
          <cell r="O221">
            <v>0</v>
          </cell>
          <cell r="U221">
            <v>0</v>
          </cell>
        </row>
        <row r="222">
          <cell r="J222">
            <v>0</v>
          </cell>
          <cell r="O222">
            <v>0</v>
          </cell>
          <cell r="U222">
            <v>0</v>
          </cell>
        </row>
        <row r="223">
          <cell r="J223">
            <v>0</v>
          </cell>
          <cell r="O223">
            <v>0</v>
          </cell>
          <cell r="U223">
            <v>0</v>
          </cell>
        </row>
        <row r="224">
          <cell r="J224">
            <v>0</v>
          </cell>
          <cell r="O224">
            <v>0</v>
          </cell>
          <cell r="U224">
            <v>0</v>
          </cell>
        </row>
        <row r="225">
          <cell r="J225">
            <v>0</v>
          </cell>
          <cell r="O225">
            <v>0</v>
          </cell>
          <cell r="U225">
            <v>0</v>
          </cell>
        </row>
        <row r="226">
          <cell r="J226">
            <v>0</v>
          </cell>
          <cell r="O226">
            <v>0</v>
          </cell>
          <cell r="U226">
            <v>0</v>
          </cell>
        </row>
        <row r="227">
          <cell r="J227">
            <v>0</v>
          </cell>
          <cell r="O227">
            <v>0</v>
          </cell>
          <cell r="U227">
            <v>0</v>
          </cell>
        </row>
        <row r="228">
          <cell r="J228">
            <v>0</v>
          </cell>
          <cell r="O228">
            <v>0</v>
          </cell>
          <cell r="U228">
            <v>0</v>
          </cell>
        </row>
        <row r="229">
          <cell r="J229">
            <v>0</v>
          </cell>
          <cell r="O229">
            <v>0</v>
          </cell>
          <cell r="U229">
            <v>0</v>
          </cell>
        </row>
        <row r="230">
          <cell r="J230">
            <v>0</v>
          </cell>
          <cell r="O230">
            <v>0</v>
          </cell>
          <cell r="U230">
            <v>0</v>
          </cell>
        </row>
        <row r="231">
          <cell r="J231">
            <v>0</v>
          </cell>
          <cell r="O231">
            <v>0</v>
          </cell>
          <cell r="U231">
            <v>0</v>
          </cell>
        </row>
        <row r="232">
          <cell r="J232">
            <v>0</v>
          </cell>
          <cell r="O232">
            <v>0</v>
          </cell>
          <cell r="U232">
            <v>0</v>
          </cell>
        </row>
        <row r="233">
          <cell r="J233">
            <v>0</v>
          </cell>
          <cell r="O233">
            <v>0</v>
          </cell>
          <cell r="U233">
            <v>0</v>
          </cell>
        </row>
        <row r="234">
          <cell r="J234">
            <v>0</v>
          </cell>
          <cell r="O234">
            <v>0</v>
          </cell>
          <cell r="U234">
            <v>0</v>
          </cell>
        </row>
        <row r="235">
          <cell r="J235">
            <v>0</v>
          </cell>
          <cell r="O235">
            <v>0</v>
          </cell>
          <cell r="U235">
            <v>0</v>
          </cell>
        </row>
        <row r="236">
          <cell r="J236">
            <v>0</v>
          </cell>
          <cell r="O236">
            <v>0</v>
          </cell>
          <cell r="U236">
            <v>0</v>
          </cell>
        </row>
        <row r="237">
          <cell r="J237">
            <v>0</v>
          </cell>
          <cell r="O237">
            <v>0</v>
          </cell>
          <cell r="U237">
            <v>0</v>
          </cell>
        </row>
        <row r="238">
          <cell r="J238">
            <v>0</v>
          </cell>
          <cell r="O238">
            <v>0</v>
          </cell>
          <cell r="U238">
            <v>0</v>
          </cell>
        </row>
        <row r="239">
          <cell r="J239">
            <v>0</v>
          </cell>
          <cell r="O239">
            <v>0</v>
          </cell>
          <cell r="U239">
            <v>0</v>
          </cell>
        </row>
        <row r="240">
          <cell r="J240">
            <v>0</v>
          </cell>
          <cell r="O240">
            <v>0</v>
          </cell>
          <cell r="U240">
            <v>0</v>
          </cell>
        </row>
        <row r="241">
          <cell r="J241">
            <v>0</v>
          </cell>
          <cell r="O241">
            <v>0</v>
          </cell>
          <cell r="U241">
            <v>0</v>
          </cell>
        </row>
        <row r="242">
          <cell r="J242">
            <v>0</v>
          </cell>
          <cell r="O242">
            <v>0</v>
          </cell>
          <cell r="U242">
            <v>0</v>
          </cell>
        </row>
        <row r="243">
          <cell r="J243">
            <v>0</v>
          </cell>
          <cell r="O243">
            <v>0</v>
          </cell>
          <cell r="U243">
            <v>0</v>
          </cell>
        </row>
        <row r="244">
          <cell r="J244">
            <v>0</v>
          </cell>
          <cell r="O244">
            <v>0</v>
          </cell>
          <cell r="U244">
            <v>0</v>
          </cell>
        </row>
        <row r="245">
          <cell r="J245">
            <v>0</v>
          </cell>
          <cell r="O245">
            <v>0</v>
          </cell>
          <cell r="U245">
            <v>0</v>
          </cell>
        </row>
        <row r="246">
          <cell r="J246">
            <v>0</v>
          </cell>
          <cell r="O246">
            <v>0</v>
          </cell>
          <cell r="U246">
            <v>0</v>
          </cell>
        </row>
        <row r="247">
          <cell r="J247">
            <v>0</v>
          </cell>
          <cell r="O247">
            <v>0</v>
          </cell>
          <cell r="U247">
            <v>0</v>
          </cell>
        </row>
        <row r="248">
          <cell r="J248">
            <v>0</v>
          </cell>
          <cell r="O248">
            <v>0</v>
          </cell>
          <cell r="U248">
            <v>0</v>
          </cell>
        </row>
        <row r="249">
          <cell r="J249">
            <v>0</v>
          </cell>
          <cell r="O249">
            <v>0</v>
          </cell>
          <cell r="U249">
            <v>0</v>
          </cell>
        </row>
        <row r="250">
          <cell r="J250">
            <v>0</v>
          </cell>
          <cell r="O250">
            <v>0</v>
          </cell>
          <cell r="U250">
            <v>0</v>
          </cell>
        </row>
        <row r="251">
          <cell r="J251">
            <v>0</v>
          </cell>
          <cell r="O251">
            <v>0</v>
          </cell>
          <cell r="U251">
            <v>0</v>
          </cell>
        </row>
        <row r="252">
          <cell r="J252">
            <v>0</v>
          </cell>
          <cell r="O252">
            <v>0</v>
          </cell>
          <cell r="U252">
            <v>0</v>
          </cell>
        </row>
        <row r="253">
          <cell r="J253">
            <v>0</v>
          </cell>
          <cell r="O253">
            <v>0</v>
          </cell>
          <cell r="U253">
            <v>0</v>
          </cell>
        </row>
        <row r="254">
          <cell r="J254">
            <v>0</v>
          </cell>
          <cell r="O254">
            <v>0</v>
          </cell>
          <cell r="U254">
            <v>0</v>
          </cell>
        </row>
        <row r="255">
          <cell r="J255">
            <v>0</v>
          </cell>
          <cell r="O255">
            <v>0</v>
          </cell>
          <cell r="U255">
            <v>0</v>
          </cell>
        </row>
        <row r="256">
          <cell r="J256">
            <v>0</v>
          </cell>
          <cell r="O256">
            <v>0</v>
          </cell>
          <cell r="U256">
            <v>0</v>
          </cell>
        </row>
        <row r="257">
          <cell r="J257">
            <v>0</v>
          </cell>
          <cell r="O257">
            <v>0</v>
          </cell>
          <cell r="U257">
            <v>0</v>
          </cell>
        </row>
        <row r="258">
          <cell r="J258">
            <v>0</v>
          </cell>
          <cell r="O258">
            <v>0</v>
          </cell>
          <cell r="U258">
            <v>0</v>
          </cell>
        </row>
        <row r="259">
          <cell r="J259">
            <v>0</v>
          </cell>
          <cell r="O259">
            <v>0</v>
          </cell>
          <cell r="U259">
            <v>0</v>
          </cell>
        </row>
        <row r="260">
          <cell r="J260">
            <v>0</v>
          </cell>
          <cell r="O260">
            <v>0</v>
          </cell>
          <cell r="U260">
            <v>0</v>
          </cell>
        </row>
        <row r="261">
          <cell r="J261">
            <v>0</v>
          </cell>
          <cell r="O261">
            <v>0</v>
          </cell>
          <cell r="U261">
            <v>0</v>
          </cell>
        </row>
        <row r="262">
          <cell r="J262">
            <v>0</v>
          </cell>
          <cell r="O262">
            <v>0</v>
          </cell>
          <cell r="U262">
            <v>0</v>
          </cell>
        </row>
        <row r="263">
          <cell r="J263">
            <v>0</v>
          </cell>
          <cell r="O263">
            <v>0</v>
          </cell>
          <cell r="U263">
            <v>0</v>
          </cell>
        </row>
        <row r="264">
          <cell r="J264">
            <v>0</v>
          </cell>
          <cell r="O264">
            <v>0</v>
          </cell>
          <cell r="U264">
            <v>0</v>
          </cell>
        </row>
        <row r="265">
          <cell r="J265">
            <v>0</v>
          </cell>
          <cell r="O265">
            <v>0</v>
          </cell>
          <cell r="U265">
            <v>0</v>
          </cell>
        </row>
        <row r="266">
          <cell r="J266">
            <v>0</v>
          </cell>
          <cell r="O266">
            <v>0</v>
          </cell>
          <cell r="U266">
            <v>0</v>
          </cell>
        </row>
        <row r="267">
          <cell r="J267">
            <v>0</v>
          </cell>
          <cell r="O267">
            <v>0</v>
          </cell>
          <cell r="U267">
            <v>0</v>
          </cell>
        </row>
        <row r="268">
          <cell r="J268">
            <v>0</v>
          </cell>
          <cell r="O268">
            <v>0</v>
          </cell>
          <cell r="U268">
            <v>0</v>
          </cell>
        </row>
        <row r="269">
          <cell r="J269">
            <v>0</v>
          </cell>
          <cell r="O269">
            <v>0</v>
          </cell>
          <cell r="U269">
            <v>0</v>
          </cell>
        </row>
        <row r="270">
          <cell r="J270">
            <v>0</v>
          </cell>
          <cell r="O270">
            <v>0</v>
          </cell>
          <cell r="U270">
            <v>0</v>
          </cell>
        </row>
        <row r="271">
          <cell r="J271">
            <v>0</v>
          </cell>
          <cell r="O271">
            <v>0</v>
          </cell>
          <cell r="U271">
            <v>0</v>
          </cell>
        </row>
        <row r="272">
          <cell r="J272">
            <v>0</v>
          </cell>
          <cell r="O272">
            <v>0</v>
          </cell>
          <cell r="U272">
            <v>0</v>
          </cell>
        </row>
        <row r="273">
          <cell r="J273">
            <v>0</v>
          </cell>
          <cell r="O273">
            <v>0</v>
          </cell>
          <cell r="U273">
            <v>0</v>
          </cell>
        </row>
        <row r="274">
          <cell r="J274">
            <v>0</v>
          </cell>
          <cell r="O274">
            <v>0</v>
          </cell>
          <cell r="U274">
            <v>0</v>
          </cell>
        </row>
        <row r="275">
          <cell r="J275">
            <v>0</v>
          </cell>
          <cell r="O275">
            <v>0</v>
          </cell>
          <cell r="U275">
            <v>0</v>
          </cell>
        </row>
        <row r="276">
          <cell r="J276">
            <v>0</v>
          </cell>
          <cell r="O276">
            <v>0</v>
          </cell>
          <cell r="U276">
            <v>0</v>
          </cell>
        </row>
        <row r="277">
          <cell r="J277">
            <v>0</v>
          </cell>
          <cell r="O277">
            <v>0</v>
          </cell>
          <cell r="U277">
            <v>0</v>
          </cell>
        </row>
        <row r="278">
          <cell r="J278">
            <v>0</v>
          </cell>
          <cell r="O278">
            <v>0</v>
          </cell>
          <cell r="U278">
            <v>0</v>
          </cell>
        </row>
        <row r="279">
          <cell r="J279">
            <v>0</v>
          </cell>
          <cell r="O279">
            <v>0</v>
          </cell>
          <cell r="U279">
            <v>0</v>
          </cell>
        </row>
        <row r="280">
          <cell r="J280">
            <v>0</v>
          </cell>
          <cell r="O280">
            <v>0</v>
          </cell>
          <cell r="U280">
            <v>0</v>
          </cell>
        </row>
        <row r="281">
          <cell r="J281">
            <v>0</v>
          </cell>
          <cell r="O281">
            <v>0</v>
          </cell>
          <cell r="U281">
            <v>0</v>
          </cell>
        </row>
        <row r="282">
          <cell r="J282">
            <v>0</v>
          </cell>
          <cell r="O282">
            <v>0</v>
          </cell>
          <cell r="U282">
            <v>0</v>
          </cell>
        </row>
        <row r="283">
          <cell r="J283">
            <v>0</v>
          </cell>
          <cell r="O283">
            <v>0</v>
          </cell>
          <cell r="U283">
            <v>0</v>
          </cell>
        </row>
        <row r="284">
          <cell r="J284">
            <v>0</v>
          </cell>
          <cell r="O284">
            <v>0</v>
          </cell>
          <cell r="U284">
            <v>0</v>
          </cell>
        </row>
        <row r="285">
          <cell r="J285">
            <v>0</v>
          </cell>
          <cell r="O285">
            <v>0</v>
          </cell>
          <cell r="U285">
            <v>0</v>
          </cell>
        </row>
        <row r="286">
          <cell r="J286">
            <v>0</v>
          </cell>
          <cell r="O286">
            <v>0</v>
          </cell>
          <cell r="U286">
            <v>0</v>
          </cell>
        </row>
        <row r="287">
          <cell r="J287">
            <v>0</v>
          </cell>
          <cell r="O287">
            <v>0</v>
          </cell>
          <cell r="U287">
            <v>0</v>
          </cell>
        </row>
        <row r="288">
          <cell r="J288">
            <v>0</v>
          </cell>
          <cell r="O288">
            <v>0</v>
          </cell>
          <cell r="U288">
            <v>0</v>
          </cell>
        </row>
        <row r="289">
          <cell r="J289">
            <v>0</v>
          </cell>
          <cell r="O289">
            <v>0</v>
          </cell>
          <cell r="U289">
            <v>0</v>
          </cell>
        </row>
        <row r="290">
          <cell r="J290">
            <v>0</v>
          </cell>
          <cell r="O290">
            <v>0</v>
          </cell>
          <cell r="U290">
            <v>0</v>
          </cell>
        </row>
        <row r="291">
          <cell r="J291">
            <v>0</v>
          </cell>
          <cell r="O291">
            <v>0</v>
          </cell>
          <cell r="U291">
            <v>0</v>
          </cell>
        </row>
        <row r="292">
          <cell r="J292">
            <v>0</v>
          </cell>
          <cell r="O292">
            <v>0</v>
          </cell>
          <cell r="U292">
            <v>0</v>
          </cell>
        </row>
        <row r="293">
          <cell r="J293">
            <v>0</v>
          </cell>
          <cell r="O293">
            <v>0</v>
          </cell>
          <cell r="U293">
            <v>0</v>
          </cell>
        </row>
        <row r="294">
          <cell r="J294">
            <v>0</v>
          </cell>
          <cell r="O294">
            <v>0</v>
          </cell>
          <cell r="U294">
            <v>0</v>
          </cell>
        </row>
        <row r="295">
          <cell r="J295">
            <v>0</v>
          </cell>
          <cell r="O295">
            <v>0</v>
          </cell>
          <cell r="U295">
            <v>0</v>
          </cell>
        </row>
        <row r="296">
          <cell r="J296">
            <v>0</v>
          </cell>
          <cell r="O296">
            <v>0</v>
          </cell>
          <cell r="U296">
            <v>0</v>
          </cell>
        </row>
        <row r="297">
          <cell r="J297">
            <v>0</v>
          </cell>
          <cell r="O297">
            <v>0</v>
          </cell>
          <cell r="U297">
            <v>0</v>
          </cell>
        </row>
        <row r="298">
          <cell r="J298">
            <v>0</v>
          </cell>
          <cell r="O298">
            <v>0</v>
          </cell>
          <cell r="U298">
            <v>0</v>
          </cell>
        </row>
        <row r="299">
          <cell r="J299">
            <v>0</v>
          </cell>
          <cell r="O299">
            <v>0</v>
          </cell>
          <cell r="U299">
            <v>0</v>
          </cell>
        </row>
        <row r="300">
          <cell r="J300">
            <v>0</v>
          </cell>
          <cell r="O300">
            <v>0</v>
          </cell>
          <cell r="U300">
            <v>0</v>
          </cell>
        </row>
        <row r="301">
          <cell r="J301">
            <v>0</v>
          </cell>
          <cell r="O301">
            <v>0</v>
          </cell>
          <cell r="U301">
            <v>0</v>
          </cell>
        </row>
        <row r="302">
          <cell r="J302">
            <v>0</v>
          </cell>
          <cell r="O302">
            <v>0</v>
          </cell>
          <cell r="U302">
            <v>0</v>
          </cell>
        </row>
        <row r="303">
          <cell r="J303">
            <v>0</v>
          </cell>
          <cell r="O303">
            <v>0</v>
          </cell>
          <cell r="U303">
            <v>0</v>
          </cell>
        </row>
        <row r="304">
          <cell r="J304">
            <v>0</v>
          </cell>
          <cell r="O304">
            <v>0</v>
          </cell>
          <cell r="U304">
            <v>0</v>
          </cell>
        </row>
      </sheetData>
      <sheetData sheetId="5"/>
      <sheetData sheetId="6"/>
      <sheetData sheetId="7">
        <row r="5">
          <cell r="N5">
            <v>0</v>
          </cell>
          <cell r="S5">
            <v>0</v>
          </cell>
          <cell r="AB5">
            <v>0</v>
          </cell>
        </row>
        <row r="6">
          <cell r="N6">
            <v>0</v>
          </cell>
          <cell r="S6">
            <v>0</v>
          </cell>
          <cell r="AB6">
            <v>0</v>
          </cell>
        </row>
        <row r="7">
          <cell r="N7">
            <v>0</v>
          </cell>
          <cell r="S7">
            <v>0</v>
          </cell>
          <cell r="AB7">
            <v>0</v>
          </cell>
        </row>
        <row r="8">
          <cell r="N8">
            <v>0</v>
          </cell>
          <cell r="S8">
            <v>0</v>
          </cell>
          <cell r="AB8">
            <v>0</v>
          </cell>
        </row>
        <row r="9">
          <cell r="N9">
            <v>0</v>
          </cell>
          <cell r="S9">
            <v>0</v>
          </cell>
          <cell r="AB9">
            <v>0</v>
          </cell>
        </row>
        <row r="10">
          <cell r="N10">
            <v>0</v>
          </cell>
          <cell r="S10">
            <v>0</v>
          </cell>
          <cell r="AB10">
            <v>0</v>
          </cell>
        </row>
        <row r="11">
          <cell r="N11">
            <v>0</v>
          </cell>
          <cell r="S11">
            <v>0</v>
          </cell>
          <cell r="AB11">
            <v>0</v>
          </cell>
        </row>
        <row r="12">
          <cell r="N12">
            <v>0</v>
          </cell>
          <cell r="S12">
            <v>0</v>
          </cell>
          <cell r="AB12">
            <v>0</v>
          </cell>
        </row>
        <row r="13">
          <cell r="N13">
            <v>0</v>
          </cell>
          <cell r="S13">
            <v>0</v>
          </cell>
          <cell r="AB13">
            <v>0</v>
          </cell>
        </row>
        <row r="14">
          <cell r="N14">
            <v>0</v>
          </cell>
          <cell r="S14">
            <v>0</v>
          </cell>
          <cell r="AB14">
            <v>0</v>
          </cell>
        </row>
        <row r="15">
          <cell r="N15">
            <v>0</v>
          </cell>
          <cell r="S15">
            <v>0</v>
          </cell>
          <cell r="AB15">
            <v>0</v>
          </cell>
        </row>
        <row r="16">
          <cell r="N16">
            <v>0</v>
          </cell>
          <cell r="S16">
            <v>0</v>
          </cell>
          <cell r="AB16">
            <v>0</v>
          </cell>
        </row>
        <row r="17">
          <cell r="N17">
            <v>0</v>
          </cell>
          <cell r="S17">
            <v>0</v>
          </cell>
          <cell r="AB17">
            <v>0</v>
          </cell>
        </row>
        <row r="18">
          <cell r="N18">
            <v>0</v>
          </cell>
          <cell r="S18">
            <v>0</v>
          </cell>
          <cell r="AB18">
            <v>0</v>
          </cell>
        </row>
        <row r="19">
          <cell r="N19">
            <v>0</v>
          </cell>
          <cell r="S19">
            <v>0</v>
          </cell>
          <cell r="AB19">
            <v>0</v>
          </cell>
        </row>
        <row r="20">
          <cell r="N20">
            <v>0</v>
          </cell>
          <cell r="S20">
            <v>0</v>
          </cell>
          <cell r="AB20">
            <v>0</v>
          </cell>
        </row>
        <row r="21">
          <cell r="N21">
            <v>0</v>
          </cell>
          <cell r="S21">
            <v>0</v>
          </cell>
          <cell r="AB21">
            <v>0</v>
          </cell>
        </row>
        <row r="22">
          <cell r="N22">
            <v>0</v>
          </cell>
          <cell r="S22">
            <v>0</v>
          </cell>
          <cell r="AB22">
            <v>0</v>
          </cell>
        </row>
        <row r="23">
          <cell r="N23">
            <v>0</v>
          </cell>
          <cell r="S23">
            <v>0</v>
          </cell>
          <cell r="AB23">
            <v>0</v>
          </cell>
        </row>
        <row r="24">
          <cell r="N24">
            <v>0</v>
          </cell>
          <cell r="S24">
            <v>0</v>
          </cell>
          <cell r="AB24">
            <v>0</v>
          </cell>
        </row>
        <row r="25">
          <cell r="N25">
            <v>0</v>
          </cell>
          <cell r="S25">
            <v>0</v>
          </cell>
          <cell r="AB25">
            <v>0</v>
          </cell>
        </row>
        <row r="26">
          <cell r="N26">
            <v>0</v>
          </cell>
          <cell r="S26">
            <v>0</v>
          </cell>
          <cell r="AB26">
            <v>0</v>
          </cell>
        </row>
        <row r="27">
          <cell r="N27">
            <v>0</v>
          </cell>
          <cell r="S27">
            <v>0</v>
          </cell>
          <cell r="AB27">
            <v>0</v>
          </cell>
        </row>
        <row r="28">
          <cell r="N28">
            <v>0</v>
          </cell>
          <cell r="S28">
            <v>0</v>
          </cell>
          <cell r="AB28">
            <v>0</v>
          </cell>
        </row>
        <row r="29">
          <cell r="N29">
            <v>0</v>
          </cell>
          <cell r="S29">
            <v>0</v>
          </cell>
          <cell r="AB29">
            <v>0</v>
          </cell>
        </row>
        <row r="30">
          <cell r="N30">
            <v>0</v>
          </cell>
          <cell r="S30">
            <v>0</v>
          </cell>
          <cell r="AB30">
            <v>0</v>
          </cell>
        </row>
        <row r="31">
          <cell r="N31">
            <v>0</v>
          </cell>
          <cell r="S31">
            <v>0</v>
          </cell>
          <cell r="AB31">
            <v>0</v>
          </cell>
        </row>
        <row r="32">
          <cell r="N32">
            <v>0</v>
          </cell>
          <cell r="S32">
            <v>0</v>
          </cell>
          <cell r="AB32">
            <v>0</v>
          </cell>
        </row>
        <row r="33">
          <cell r="N33">
            <v>0</v>
          </cell>
          <cell r="S33">
            <v>0</v>
          </cell>
          <cell r="AB33">
            <v>0</v>
          </cell>
        </row>
        <row r="34">
          <cell r="N34">
            <v>0</v>
          </cell>
          <cell r="S34">
            <v>0</v>
          </cell>
          <cell r="AB34">
            <v>0</v>
          </cell>
        </row>
        <row r="35">
          <cell r="N35">
            <v>0</v>
          </cell>
          <cell r="S35">
            <v>0</v>
          </cell>
          <cell r="AB35">
            <v>0</v>
          </cell>
        </row>
        <row r="36">
          <cell r="N36">
            <v>0</v>
          </cell>
          <cell r="S36">
            <v>0</v>
          </cell>
          <cell r="AB36">
            <v>0</v>
          </cell>
        </row>
        <row r="37">
          <cell r="N37">
            <v>0</v>
          </cell>
          <cell r="S37">
            <v>0</v>
          </cell>
          <cell r="AB37">
            <v>0</v>
          </cell>
        </row>
        <row r="38">
          <cell r="N38">
            <v>0</v>
          </cell>
          <cell r="S38">
            <v>0</v>
          </cell>
          <cell r="AB38">
            <v>0</v>
          </cell>
        </row>
        <row r="39">
          <cell r="N39">
            <v>0</v>
          </cell>
          <cell r="S39">
            <v>0</v>
          </cell>
          <cell r="AB39">
            <v>0</v>
          </cell>
        </row>
        <row r="40">
          <cell r="N40">
            <v>0</v>
          </cell>
          <cell r="S40">
            <v>0</v>
          </cell>
          <cell r="AB40">
            <v>0</v>
          </cell>
        </row>
        <row r="41">
          <cell r="N41">
            <v>0</v>
          </cell>
          <cell r="S41">
            <v>0</v>
          </cell>
          <cell r="AB41">
            <v>0</v>
          </cell>
        </row>
        <row r="42">
          <cell r="N42">
            <v>0</v>
          </cell>
          <cell r="S42">
            <v>0</v>
          </cell>
          <cell r="AB42">
            <v>0</v>
          </cell>
        </row>
        <row r="43">
          <cell r="N43">
            <v>0</v>
          </cell>
          <cell r="S43">
            <v>0</v>
          </cell>
          <cell r="AB43">
            <v>0</v>
          </cell>
        </row>
        <row r="44">
          <cell r="N44">
            <v>0</v>
          </cell>
          <cell r="S44">
            <v>0</v>
          </cell>
          <cell r="AB44">
            <v>0</v>
          </cell>
        </row>
        <row r="45">
          <cell r="N45">
            <v>0</v>
          </cell>
          <cell r="S45">
            <v>0</v>
          </cell>
          <cell r="AB45">
            <v>0</v>
          </cell>
        </row>
        <row r="46">
          <cell r="N46">
            <v>0</v>
          </cell>
          <cell r="S46">
            <v>0</v>
          </cell>
          <cell r="AB46">
            <v>0</v>
          </cell>
        </row>
        <row r="47">
          <cell r="N47">
            <v>0</v>
          </cell>
          <cell r="S47">
            <v>0</v>
          </cell>
          <cell r="AB47">
            <v>0</v>
          </cell>
        </row>
        <row r="48">
          <cell r="N48">
            <v>0</v>
          </cell>
          <cell r="S48">
            <v>0</v>
          </cell>
          <cell r="AB48">
            <v>0</v>
          </cell>
        </row>
        <row r="49">
          <cell r="N49">
            <v>0</v>
          </cell>
          <cell r="S49">
            <v>0</v>
          </cell>
          <cell r="AB49">
            <v>0</v>
          </cell>
        </row>
        <row r="50">
          <cell r="N50">
            <v>0</v>
          </cell>
          <cell r="S50">
            <v>0</v>
          </cell>
          <cell r="AB50">
            <v>0</v>
          </cell>
        </row>
        <row r="51">
          <cell r="N51">
            <v>0</v>
          </cell>
          <cell r="S51">
            <v>0</v>
          </cell>
          <cell r="AB51">
            <v>0</v>
          </cell>
        </row>
        <row r="52">
          <cell r="N52">
            <v>0</v>
          </cell>
          <cell r="S52">
            <v>0</v>
          </cell>
          <cell r="AB52">
            <v>0</v>
          </cell>
        </row>
        <row r="53">
          <cell r="N53">
            <v>0</v>
          </cell>
          <cell r="S53">
            <v>0</v>
          </cell>
          <cell r="AB53">
            <v>0</v>
          </cell>
        </row>
        <row r="54">
          <cell r="N54">
            <v>0</v>
          </cell>
          <cell r="S54">
            <v>0</v>
          </cell>
          <cell r="AB54">
            <v>0</v>
          </cell>
        </row>
        <row r="55">
          <cell r="N55">
            <v>0</v>
          </cell>
          <cell r="S55">
            <v>0</v>
          </cell>
          <cell r="AB55">
            <v>0</v>
          </cell>
        </row>
        <row r="56">
          <cell r="N56">
            <v>0</v>
          </cell>
          <cell r="S56">
            <v>0</v>
          </cell>
          <cell r="AB56">
            <v>0</v>
          </cell>
        </row>
        <row r="57">
          <cell r="N57">
            <v>0</v>
          </cell>
          <cell r="S57">
            <v>0</v>
          </cell>
          <cell r="AB57">
            <v>0</v>
          </cell>
        </row>
        <row r="58">
          <cell r="N58">
            <v>0</v>
          </cell>
          <cell r="S58">
            <v>0</v>
          </cell>
          <cell r="AB58">
            <v>0</v>
          </cell>
        </row>
        <row r="59">
          <cell r="N59">
            <v>0</v>
          </cell>
          <cell r="S59">
            <v>0</v>
          </cell>
          <cell r="AB59">
            <v>0</v>
          </cell>
        </row>
        <row r="60">
          <cell r="N60">
            <v>0</v>
          </cell>
          <cell r="S60">
            <v>0</v>
          </cell>
          <cell r="AB60">
            <v>0</v>
          </cell>
        </row>
        <row r="61">
          <cell r="N61">
            <v>0</v>
          </cell>
          <cell r="S61">
            <v>0</v>
          </cell>
          <cell r="AB61">
            <v>0</v>
          </cell>
        </row>
        <row r="62">
          <cell r="N62">
            <v>0</v>
          </cell>
          <cell r="S62">
            <v>0</v>
          </cell>
          <cell r="AB62">
            <v>0</v>
          </cell>
        </row>
        <row r="63">
          <cell r="N63">
            <v>0</v>
          </cell>
          <cell r="S63">
            <v>0</v>
          </cell>
          <cell r="AB63">
            <v>0</v>
          </cell>
        </row>
        <row r="64">
          <cell r="N64">
            <v>0</v>
          </cell>
          <cell r="S64">
            <v>0</v>
          </cell>
          <cell r="AB64">
            <v>0</v>
          </cell>
        </row>
        <row r="65">
          <cell r="N65">
            <v>0</v>
          </cell>
          <cell r="S65">
            <v>0</v>
          </cell>
          <cell r="AB65">
            <v>0</v>
          </cell>
        </row>
        <row r="66">
          <cell r="N66">
            <v>0</v>
          </cell>
          <cell r="S66">
            <v>0</v>
          </cell>
          <cell r="AB66">
            <v>0</v>
          </cell>
        </row>
        <row r="67">
          <cell r="N67">
            <v>0</v>
          </cell>
          <cell r="S67">
            <v>0</v>
          </cell>
          <cell r="AB67">
            <v>0</v>
          </cell>
        </row>
        <row r="68">
          <cell r="N68">
            <v>0</v>
          </cell>
          <cell r="S68">
            <v>0</v>
          </cell>
          <cell r="AB68">
            <v>0</v>
          </cell>
        </row>
        <row r="69">
          <cell r="N69">
            <v>0</v>
          </cell>
          <cell r="S69">
            <v>0</v>
          </cell>
          <cell r="AB69">
            <v>0</v>
          </cell>
        </row>
        <row r="70">
          <cell r="N70">
            <v>0</v>
          </cell>
          <cell r="S70">
            <v>0</v>
          </cell>
          <cell r="AB70">
            <v>0</v>
          </cell>
        </row>
        <row r="71">
          <cell r="N71">
            <v>0</v>
          </cell>
          <cell r="S71">
            <v>0</v>
          </cell>
          <cell r="AB71">
            <v>0</v>
          </cell>
        </row>
        <row r="72">
          <cell r="N72">
            <v>0</v>
          </cell>
          <cell r="S72">
            <v>0</v>
          </cell>
          <cell r="AB72">
            <v>0</v>
          </cell>
        </row>
        <row r="73">
          <cell r="N73">
            <v>0</v>
          </cell>
          <cell r="S73">
            <v>0</v>
          </cell>
          <cell r="AB73">
            <v>0</v>
          </cell>
        </row>
        <row r="74">
          <cell r="N74">
            <v>0</v>
          </cell>
          <cell r="S74">
            <v>0</v>
          </cell>
          <cell r="AB74">
            <v>0</v>
          </cell>
        </row>
        <row r="75">
          <cell r="N75">
            <v>0</v>
          </cell>
          <cell r="S75">
            <v>0</v>
          </cell>
          <cell r="AB75">
            <v>0</v>
          </cell>
        </row>
        <row r="76">
          <cell r="N76">
            <v>0</v>
          </cell>
          <cell r="S76">
            <v>0</v>
          </cell>
          <cell r="AB76">
            <v>0</v>
          </cell>
        </row>
        <row r="77">
          <cell r="N77">
            <v>0</v>
          </cell>
          <cell r="S77">
            <v>0</v>
          </cell>
          <cell r="AB77">
            <v>0</v>
          </cell>
        </row>
        <row r="78">
          <cell r="N78">
            <v>0</v>
          </cell>
          <cell r="S78">
            <v>0</v>
          </cell>
          <cell r="AB78">
            <v>0</v>
          </cell>
        </row>
        <row r="79">
          <cell r="N79">
            <v>0</v>
          </cell>
          <cell r="S79">
            <v>0</v>
          </cell>
          <cell r="AB79">
            <v>0</v>
          </cell>
        </row>
        <row r="80">
          <cell r="N80">
            <v>0</v>
          </cell>
          <cell r="S80">
            <v>0</v>
          </cell>
          <cell r="AB80">
            <v>0</v>
          </cell>
        </row>
        <row r="81">
          <cell r="N81">
            <v>0</v>
          </cell>
          <cell r="S81">
            <v>0</v>
          </cell>
          <cell r="AB81">
            <v>0</v>
          </cell>
        </row>
        <row r="82">
          <cell r="N82">
            <v>0</v>
          </cell>
          <cell r="S82">
            <v>0</v>
          </cell>
          <cell r="AB82">
            <v>0</v>
          </cell>
        </row>
        <row r="83">
          <cell r="N83">
            <v>0</v>
          </cell>
          <cell r="S83">
            <v>0</v>
          </cell>
          <cell r="AB83">
            <v>0</v>
          </cell>
        </row>
        <row r="84">
          <cell r="N84">
            <v>0</v>
          </cell>
          <cell r="S84">
            <v>0</v>
          </cell>
          <cell r="AB84">
            <v>0</v>
          </cell>
        </row>
        <row r="85">
          <cell r="N85">
            <v>0</v>
          </cell>
          <cell r="S85">
            <v>0</v>
          </cell>
          <cell r="AB85">
            <v>0</v>
          </cell>
        </row>
        <row r="86">
          <cell r="N86">
            <v>0</v>
          </cell>
          <cell r="S86">
            <v>0</v>
          </cell>
          <cell r="AB86">
            <v>0</v>
          </cell>
        </row>
        <row r="87">
          <cell r="N87">
            <v>0</v>
          </cell>
          <cell r="S87">
            <v>0</v>
          </cell>
          <cell r="AB87">
            <v>0</v>
          </cell>
        </row>
        <row r="88">
          <cell r="N88">
            <v>0</v>
          </cell>
          <cell r="S88">
            <v>0</v>
          </cell>
          <cell r="AB88">
            <v>0</v>
          </cell>
        </row>
        <row r="89">
          <cell r="N89">
            <v>0</v>
          </cell>
          <cell r="S89">
            <v>0</v>
          </cell>
          <cell r="AB89">
            <v>0</v>
          </cell>
        </row>
        <row r="90">
          <cell r="N90">
            <v>0</v>
          </cell>
          <cell r="S90">
            <v>0</v>
          </cell>
          <cell r="AB90">
            <v>0</v>
          </cell>
        </row>
        <row r="91">
          <cell r="N91">
            <v>0</v>
          </cell>
          <cell r="S91">
            <v>0</v>
          </cell>
          <cell r="AB91">
            <v>0</v>
          </cell>
        </row>
        <row r="92">
          <cell r="N92">
            <v>0</v>
          </cell>
          <cell r="S92">
            <v>0</v>
          </cell>
          <cell r="AB92">
            <v>0</v>
          </cell>
        </row>
        <row r="93">
          <cell r="N93">
            <v>0</v>
          </cell>
          <cell r="S93">
            <v>0</v>
          </cell>
          <cell r="AB93">
            <v>0</v>
          </cell>
        </row>
        <row r="94">
          <cell r="N94">
            <v>0</v>
          </cell>
          <cell r="S94">
            <v>0</v>
          </cell>
          <cell r="AB94">
            <v>0</v>
          </cell>
        </row>
        <row r="95">
          <cell r="N95">
            <v>0</v>
          </cell>
          <cell r="S95">
            <v>0</v>
          </cell>
          <cell r="AB95">
            <v>0</v>
          </cell>
        </row>
        <row r="96">
          <cell r="N96">
            <v>0</v>
          </cell>
          <cell r="S96">
            <v>0</v>
          </cell>
          <cell r="AB96">
            <v>0</v>
          </cell>
        </row>
        <row r="97">
          <cell r="N97">
            <v>0</v>
          </cell>
          <cell r="S97">
            <v>0</v>
          </cell>
          <cell r="AB97">
            <v>0</v>
          </cell>
        </row>
        <row r="98">
          <cell r="N98">
            <v>0</v>
          </cell>
          <cell r="S98">
            <v>0</v>
          </cell>
          <cell r="AB98">
            <v>0</v>
          </cell>
        </row>
        <row r="99">
          <cell r="N99">
            <v>0</v>
          </cell>
          <cell r="S99">
            <v>0</v>
          </cell>
          <cell r="AB99">
            <v>0</v>
          </cell>
        </row>
        <row r="100">
          <cell r="N100">
            <v>0</v>
          </cell>
          <cell r="S100">
            <v>0</v>
          </cell>
          <cell r="AB100">
            <v>0</v>
          </cell>
        </row>
        <row r="101">
          <cell r="N101">
            <v>0</v>
          </cell>
          <cell r="S101">
            <v>0</v>
          </cell>
          <cell r="AB101">
            <v>0</v>
          </cell>
        </row>
        <row r="102">
          <cell r="N102">
            <v>0</v>
          </cell>
          <cell r="S102">
            <v>0</v>
          </cell>
          <cell r="AB102">
            <v>0</v>
          </cell>
        </row>
        <row r="103">
          <cell r="N103">
            <v>0</v>
          </cell>
          <cell r="S103">
            <v>0</v>
          </cell>
          <cell r="AB103">
            <v>0</v>
          </cell>
        </row>
        <row r="104">
          <cell r="N104">
            <v>0</v>
          </cell>
          <cell r="S104">
            <v>0</v>
          </cell>
          <cell r="AB104">
            <v>0</v>
          </cell>
        </row>
        <row r="105">
          <cell r="N105">
            <v>0</v>
          </cell>
          <cell r="S105">
            <v>0</v>
          </cell>
          <cell r="AB105">
            <v>0</v>
          </cell>
        </row>
        <row r="106">
          <cell r="N106">
            <v>0</v>
          </cell>
          <cell r="S106">
            <v>0</v>
          </cell>
          <cell r="AB106">
            <v>0</v>
          </cell>
        </row>
        <row r="107">
          <cell r="N107">
            <v>0</v>
          </cell>
          <cell r="S107">
            <v>0</v>
          </cell>
          <cell r="AB107">
            <v>0</v>
          </cell>
        </row>
        <row r="108">
          <cell r="N108">
            <v>0</v>
          </cell>
          <cell r="S108">
            <v>0</v>
          </cell>
          <cell r="AB108">
            <v>0</v>
          </cell>
        </row>
        <row r="109">
          <cell r="N109">
            <v>0</v>
          </cell>
          <cell r="S109">
            <v>0</v>
          </cell>
          <cell r="AB109">
            <v>0</v>
          </cell>
        </row>
        <row r="110">
          <cell r="N110">
            <v>0</v>
          </cell>
          <cell r="S110">
            <v>0</v>
          </cell>
          <cell r="AB110">
            <v>0</v>
          </cell>
        </row>
        <row r="111">
          <cell r="N111">
            <v>0</v>
          </cell>
          <cell r="S111">
            <v>0</v>
          </cell>
          <cell r="AB111">
            <v>0</v>
          </cell>
        </row>
        <row r="112">
          <cell r="N112">
            <v>0</v>
          </cell>
          <cell r="S112">
            <v>0</v>
          </cell>
          <cell r="AB112">
            <v>0</v>
          </cell>
        </row>
        <row r="113">
          <cell r="N113">
            <v>0</v>
          </cell>
          <cell r="S113">
            <v>0</v>
          </cell>
          <cell r="AB113">
            <v>0</v>
          </cell>
        </row>
        <row r="114">
          <cell r="N114">
            <v>0</v>
          </cell>
          <cell r="S114">
            <v>0</v>
          </cell>
          <cell r="AB114">
            <v>0</v>
          </cell>
        </row>
        <row r="115">
          <cell r="N115">
            <v>0</v>
          </cell>
          <cell r="S115">
            <v>0</v>
          </cell>
          <cell r="AB115">
            <v>0</v>
          </cell>
        </row>
        <row r="116">
          <cell r="N116">
            <v>0</v>
          </cell>
          <cell r="S116">
            <v>0</v>
          </cell>
          <cell r="AB116">
            <v>0</v>
          </cell>
        </row>
        <row r="117">
          <cell r="N117">
            <v>0</v>
          </cell>
          <cell r="S117">
            <v>0</v>
          </cell>
          <cell r="AB117">
            <v>0</v>
          </cell>
        </row>
        <row r="118">
          <cell r="N118">
            <v>0</v>
          </cell>
          <cell r="S118">
            <v>0</v>
          </cell>
          <cell r="AB118">
            <v>0</v>
          </cell>
        </row>
        <row r="119">
          <cell r="N119">
            <v>0</v>
          </cell>
          <cell r="S119">
            <v>0</v>
          </cell>
          <cell r="AB119">
            <v>0</v>
          </cell>
        </row>
        <row r="120">
          <cell r="N120">
            <v>0</v>
          </cell>
          <cell r="S120">
            <v>0</v>
          </cell>
          <cell r="AB120">
            <v>0</v>
          </cell>
        </row>
        <row r="121">
          <cell r="N121">
            <v>0</v>
          </cell>
          <cell r="S121">
            <v>0</v>
          </cell>
          <cell r="AB121">
            <v>0</v>
          </cell>
        </row>
        <row r="122">
          <cell r="N122">
            <v>0</v>
          </cell>
          <cell r="S122">
            <v>0</v>
          </cell>
          <cell r="AB122">
            <v>0</v>
          </cell>
        </row>
        <row r="123">
          <cell r="N123">
            <v>0</v>
          </cell>
          <cell r="S123">
            <v>0</v>
          </cell>
          <cell r="AB123">
            <v>0</v>
          </cell>
        </row>
        <row r="124">
          <cell r="N124">
            <v>0</v>
          </cell>
          <cell r="S124">
            <v>0</v>
          </cell>
          <cell r="AB124">
            <v>0</v>
          </cell>
        </row>
        <row r="125">
          <cell r="N125">
            <v>0</v>
          </cell>
          <cell r="S125">
            <v>0</v>
          </cell>
          <cell r="AB125">
            <v>0</v>
          </cell>
        </row>
        <row r="126">
          <cell r="N126">
            <v>0</v>
          </cell>
          <cell r="S126">
            <v>0</v>
          </cell>
          <cell r="AB126">
            <v>0</v>
          </cell>
        </row>
        <row r="127">
          <cell r="N127">
            <v>0</v>
          </cell>
          <cell r="S127">
            <v>0</v>
          </cell>
          <cell r="AB127">
            <v>0</v>
          </cell>
        </row>
        <row r="128">
          <cell r="N128">
            <v>0</v>
          </cell>
          <cell r="S128">
            <v>0</v>
          </cell>
          <cell r="AB128">
            <v>0</v>
          </cell>
        </row>
        <row r="129">
          <cell r="N129">
            <v>0</v>
          </cell>
          <cell r="S129">
            <v>0</v>
          </cell>
          <cell r="AB129">
            <v>0</v>
          </cell>
        </row>
        <row r="130">
          <cell r="N130">
            <v>0</v>
          </cell>
          <cell r="S130">
            <v>0</v>
          </cell>
          <cell r="AB130">
            <v>0</v>
          </cell>
        </row>
        <row r="131">
          <cell r="N131">
            <v>0</v>
          </cell>
          <cell r="S131">
            <v>0</v>
          </cell>
          <cell r="AB131">
            <v>0</v>
          </cell>
        </row>
        <row r="132">
          <cell r="N132">
            <v>0</v>
          </cell>
          <cell r="S132">
            <v>0</v>
          </cell>
          <cell r="AB132">
            <v>0</v>
          </cell>
        </row>
        <row r="133">
          <cell r="N133">
            <v>0</v>
          </cell>
          <cell r="S133">
            <v>0</v>
          </cell>
          <cell r="AB133">
            <v>0</v>
          </cell>
        </row>
        <row r="134">
          <cell r="N134">
            <v>0</v>
          </cell>
          <cell r="S134">
            <v>0</v>
          </cell>
          <cell r="AB134">
            <v>0</v>
          </cell>
        </row>
        <row r="135">
          <cell r="N135">
            <v>0</v>
          </cell>
          <cell r="S135">
            <v>0</v>
          </cell>
          <cell r="AB135">
            <v>0</v>
          </cell>
        </row>
        <row r="136">
          <cell r="N136">
            <v>0</v>
          </cell>
          <cell r="S136">
            <v>0</v>
          </cell>
          <cell r="AB136">
            <v>0</v>
          </cell>
        </row>
        <row r="137">
          <cell r="N137">
            <v>0</v>
          </cell>
          <cell r="S137">
            <v>0</v>
          </cell>
          <cell r="AB137">
            <v>0</v>
          </cell>
        </row>
        <row r="138">
          <cell r="N138">
            <v>0</v>
          </cell>
          <cell r="S138">
            <v>0</v>
          </cell>
          <cell r="AB138">
            <v>0</v>
          </cell>
        </row>
        <row r="139">
          <cell r="N139">
            <v>0</v>
          </cell>
          <cell r="S139">
            <v>0</v>
          </cell>
          <cell r="AB139">
            <v>0</v>
          </cell>
        </row>
        <row r="140">
          <cell r="N140">
            <v>0</v>
          </cell>
          <cell r="S140">
            <v>0</v>
          </cell>
          <cell r="AB140">
            <v>0</v>
          </cell>
        </row>
        <row r="141">
          <cell r="N141">
            <v>0</v>
          </cell>
          <cell r="S141">
            <v>0</v>
          </cell>
          <cell r="AB141">
            <v>0</v>
          </cell>
        </row>
        <row r="142">
          <cell r="N142">
            <v>0</v>
          </cell>
          <cell r="S142">
            <v>0</v>
          </cell>
          <cell r="AB142">
            <v>0</v>
          </cell>
        </row>
        <row r="143">
          <cell r="N143">
            <v>0</v>
          </cell>
          <cell r="S143">
            <v>0</v>
          </cell>
          <cell r="AB143">
            <v>0</v>
          </cell>
        </row>
        <row r="144">
          <cell r="N144">
            <v>0</v>
          </cell>
          <cell r="S144">
            <v>0</v>
          </cell>
          <cell r="AB144">
            <v>0</v>
          </cell>
        </row>
        <row r="145">
          <cell r="N145">
            <v>0</v>
          </cell>
          <cell r="S145">
            <v>0</v>
          </cell>
          <cell r="AB145">
            <v>0</v>
          </cell>
        </row>
        <row r="146">
          <cell r="N146">
            <v>0</v>
          </cell>
          <cell r="S146">
            <v>0</v>
          </cell>
          <cell r="AB146">
            <v>0</v>
          </cell>
        </row>
        <row r="147">
          <cell r="N147">
            <v>0</v>
          </cell>
          <cell r="S147">
            <v>0</v>
          </cell>
          <cell r="AB147">
            <v>0</v>
          </cell>
        </row>
        <row r="148">
          <cell r="N148">
            <v>0</v>
          </cell>
          <cell r="S148">
            <v>0</v>
          </cell>
          <cell r="AB148">
            <v>0</v>
          </cell>
        </row>
        <row r="149">
          <cell r="N149">
            <v>0</v>
          </cell>
          <cell r="S149">
            <v>0</v>
          </cell>
          <cell r="AB149">
            <v>0</v>
          </cell>
        </row>
        <row r="150">
          <cell r="N150">
            <v>0</v>
          </cell>
          <cell r="S150">
            <v>0</v>
          </cell>
          <cell r="AB150">
            <v>0</v>
          </cell>
        </row>
        <row r="151">
          <cell r="N151">
            <v>0</v>
          </cell>
          <cell r="S151">
            <v>0</v>
          </cell>
          <cell r="AB151">
            <v>0</v>
          </cell>
        </row>
        <row r="152">
          <cell r="N152">
            <v>0</v>
          </cell>
          <cell r="S152">
            <v>0</v>
          </cell>
          <cell r="AB152">
            <v>0</v>
          </cell>
        </row>
        <row r="153">
          <cell r="N153">
            <v>0</v>
          </cell>
          <cell r="S153">
            <v>0</v>
          </cell>
          <cell r="AB153">
            <v>0</v>
          </cell>
        </row>
        <row r="154">
          <cell r="N154">
            <v>0</v>
          </cell>
          <cell r="S154">
            <v>0</v>
          </cell>
          <cell r="AB154">
            <v>0</v>
          </cell>
        </row>
        <row r="155">
          <cell r="N155">
            <v>0</v>
          </cell>
          <cell r="S155">
            <v>0</v>
          </cell>
          <cell r="AB155">
            <v>0</v>
          </cell>
        </row>
        <row r="156">
          <cell r="N156">
            <v>0</v>
          </cell>
          <cell r="S156">
            <v>0</v>
          </cell>
          <cell r="AB156">
            <v>0</v>
          </cell>
        </row>
        <row r="157">
          <cell r="N157">
            <v>0</v>
          </cell>
          <cell r="S157">
            <v>0</v>
          </cell>
          <cell r="AB157">
            <v>0</v>
          </cell>
        </row>
        <row r="158">
          <cell r="N158">
            <v>0</v>
          </cell>
          <cell r="S158">
            <v>0</v>
          </cell>
          <cell r="AB158">
            <v>0</v>
          </cell>
        </row>
        <row r="159">
          <cell r="N159">
            <v>0</v>
          </cell>
          <cell r="S159">
            <v>0</v>
          </cell>
          <cell r="AB159">
            <v>0</v>
          </cell>
        </row>
        <row r="160">
          <cell r="N160">
            <v>0</v>
          </cell>
          <cell r="S160">
            <v>0</v>
          </cell>
          <cell r="AB160">
            <v>0</v>
          </cell>
        </row>
        <row r="161">
          <cell r="N161">
            <v>0</v>
          </cell>
          <cell r="S161">
            <v>0</v>
          </cell>
          <cell r="AB161">
            <v>0</v>
          </cell>
        </row>
        <row r="162">
          <cell r="N162">
            <v>0</v>
          </cell>
          <cell r="S162">
            <v>0</v>
          </cell>
          <cell r="AB162">
            <v>0</v>
          </cell>
        </row>
        <row r="163">
          <cell r="N163">
            <v>0</v>
          </cell>
          <cell r="S163">
            <v>0</v>
          </cell>
          <cell r="AB163">
            <v>0</v>
          </cell>
        </row>
        <row r="164">
          <cell r="N164">
            <v>0</v>
          </cell>
          <cell r="S164">
            <v>0</v>
          </cell>
          <cell r="AB164">
            <v>0</v>
          </cell>
        </row>
        <row r="165">
          <cell r="N165">
            <v>0</v>
          </cell>
          <cell r="S165">
            <v>0</v>
          </cell>
          <cell r="AB165">
            <v>0</v>
          </cell>
        </row>
        <row r="166">
          <cell r="N166">
            <v>0</v>
          </cell>
          <cell r="S166">
            <v>0</v>
          </cell>
          <cell r="AB166">
            <v>0</v>
          </cell>
        </row>
        <row r="167">
          <cell r="N167">
            <v>0</v>
          </cell>
          <cell r="S167">
            <v>0</v>
          </cell>
          <cell r="AB167">
            <v>0</v>
          </cell>
        </row>
        <row r="168">
          <cell r="N168">
            <v>0</v>
          </cell>
          <cell r="S168">
            <v>0</v>
          </cell>
          <cell r="AB168">
            <v>0</v>
          </cell>
        </row>
        <row r="169">
          <cell r="N169">
            <v>0</v>
          </cell>
          <cell r="S169">
            <v>0</v>
          </cell>
          <cell r="AB169">
            <v>0</v>
          </cell>
        </row>
        <row r="170">
          <cell r="N170">
            <v>0</v>
          </cell>
          <cell r="S170">
            <v>0</v>
          </cell>
          <cell r="AB170">
            <v>0</v>
          </cell>
        </row>
        <row r="171">
          <cell r="N171">
            <v>0</v>
          </cell>
          <cell r="S171">
            <v>0</v>
          </cell>
          <cell r="AB171">
            <v>0</v>
          </cell>
        </row>
        <row r="172">
          <cell r="N172">
            <v>0</v>
          </cell>
          <cell r="S172">
            <v>0</v>
          </cell>
          <cell r="AB172">
            <v>0</v>
          </cell>
        </row>
        <row r="173">
          <cell r="N173">
            <v>0</v>
          </cell>
          <cell r="S173">
            <v>0</v>
          </cell>
          <cell r="AB173">
            <v>0</v>
          </cell>
        </row>
        <row r="174">
          <cell r="N174">
            <v>0</v>
          </cell>
          <cell r="S174">
            <v>0</v>
          </cell>
          <cell r="AB174">
            <v>0</v>
          </cell>
        </row>
        <row r="175">
          <cell r="N175">
            <v>0</v>
          </cell>
          <cell r="S175">
            <v>0</v>
          </cell>
          <cell r="AB175">
            <v>0</v>
          </cell>
        </row>
        <row r="176">
          <cell r="N176">
            <v>0</v>
          </cell>
          <cell r="S176">
            <v>0</v>
          </cell>
          <cell r="AB176">
            <v>0</v>
          </cell>
        </row>
        <row r="177">
          <cell r="N177">
            <v>0</v>
          </cell>
          <cell r="S177">
            <v>0</v>
          </cell>
          <cell r="AB177">
            <v>0</v>
          </cell>
        </row>
        <row r="178">
          <cell r="N178">
            <v>0</v>
          </cell>
          <cell r="S178">
            <v>0</v>
          </cell>
          <cell r="AB178">
            <v>0</v>
          </cell>
        </row>
        <row r="179">
          <cell r="N179">
            <v>0</v>
          </cell>
          <cell r="S179">
            <v>0</v>
          </cell>
          <cell r="AB179">
            <v>0</v>
          </cell>
        </row>
        <row r="180">
          <cell r="N180">
            <v>0</v>
          </cell>
          <cell r="S180">
            <v>0</v>
          </cell>
          <cell r="AB180">
            <v>0</v>
          </cell>
        </row>
        <row r="181">
          <cell r="N181">
            <v>0</v>
          </cell>
          <cell r="S181">
            <v>0</v>
          </cell>
          <cell r="AB181">
            <v>0</v>
          </cell>
        </row>
        <row r="182">
          <cell r="N182">
            <v>0</v>
          </cell>
          <cell r="S182">
            <v>0</v>
          </cell>
          <cell r="AB182">
            <v>0</v>
          </cell>
        </row>
        <row r="183">
          <cell r="N183">
            <v>0</v>
          </cell>
          <cell r="S183">
            <v>0</v>
          </cell>
          <cell r="AB183">
            <v>0</v>
          </cell>
        </row>
        <row r="184">
          <cell r="N184">
            <v>0</v>
          </cell>
          <cell r="S184">
            <v>0</v>
          </cell>
          <cell r="AB184">
            <v>0</v>
          </cell>
        </row>
        <row r="185">
          <cell r="N185">
            <v>0</v>
          </cell>
          <cell r="S185">
            <v>0</v>
          </cell>
          <cell r="AB185">
            <v>0</v>
          </cell>
        </row>
        <row r="186">
          <cell r="N186">
            <v>0</v>
          </cell>
          <cell r="S186">
            <v>0</v>
          </cell>
          <cell r="AB186">
            <v>0</v>
          </cell>
        </row>
        <row r="187">
          <cell r="N187">
            <v>0</v>
          </cell>
          <cell r="S187">
            <v>0</v>
          </cell>
          <cell r="AB187">
            <v>0</v>
          </cell>
        </row>
        <row r="188">
          <cell r="N188">
            <v>0</v>
          </cell>
          <cell r="S188">
            <v>0</v>
          </cell>
          <cell r="AB188">
            <v>0</v>
          </cell>
        </row>
        <row r="189">
          <cell r="N189">
            <v>0</v>
          </cell>
          <cell r="S189">
            <v>0</v>
          </cell>
          <cell r="AB189">
            <v>0</v>
          </cell>
        </row>
        <row r="190">
          <cell r="N190">
            <v>0</v>
          </cell>
          <cell r="S190">
            <v>0</v>
          </cell>
          <cell r="AB190">
            <v>0</v>
          </cell>
        </row>
        <row r="191">
          <cell r="N191">
            <v>0</v>
          </cell>
          <cell r="S191">
            <v>0</v>
          </cell>
          <cell r="AB191">
            <v>0</v>
          </cell>
        </row>
        <row r="192">
          <cell r="N192">
            <v>0</v>
          </cell>
          <cell r="S192">
            <v>0</v>
          </cell>
          <cell r="AB192">
            <v>0</v>
          </cell>
        </row>
        <row r="193">
          <cell r="N193">
            <v>0</v>
          </cell>
          <cell r="S193">
            <v>0</v>
          </cell>
          <cell r="AB193">
            <v>0</v>
          </cell>
        </row>
        <row r="194">
          <cell r="N194">
            <v>0</v>
          </cell>
          <cell r="S194">
            <v>0</v>
          </cell>
          <cell r="AB194">
            <v>0</v>
          </cell>
        </row>
        <row r="195">
          <cell r="N195">
            <v>0</v>
          </cell>
          <cell r="S195">
            <v>0</v>
          </cell>
          <cell r="AB195">
            <v>0</v>
          </cell>
        </row>
        <row r="196">
          <cell r="N196">
            <v>0</v>
          </cell>
          <cell r="S196">
            <v>0</v>
          </cell>
          <cell r="AB196">
            <v>0</v>
          </cell>
        </row>
        <row r="197">
          <cell r="N197">
            <v>0</v>
          </cell>
          <cell r="S197">
            <v>0</v>
          </cell>
          <cell r="AB197">
            <v>0</v>
          </cell>
        </row>
        <row r="198">
          <cell r="N198">
            <v>0</v>
          </cell>
          <cell r="S198">
            <v>0</v>
          </cell>
          <cell r="AB198">
            <v>0</v>
          </cell>
        </row>
        <row r="199">
          <cell r="N199">
            <v>0</v>
          </cell>
          <cell r="S199">
            <v>0</v>
          </cell>
          <cell r="AB199">
            <v>0</v>
          </cell>
        </row>
        <row r="200">
          <cell r="N200">
            <v>0</v>
          </cell>
          <cell r="S200">
            <v>0</v>
          </cell>
          <cell r="AB200">
            <v>0</v>
          </cell>
        </row>
        <row r="201">
          <cell r="N201">
            <v>0</v>
          </cell>
          <cell r="S201">
            <v>0</v>
          </cell>
          <cell r="AB201">
            <v>0</v>
          </cell>
        </row>
        <row r="202">
          <cell r="N202">
            <v>0</v>
          </cell>
          <cell r="S202">
            <v>0</v>
          </cell>
          <cell r="AB202">
            <v>0</v>
          </cell>
        </row>
        <row r="203">
          <cell r="N203">
            <v>0</v>
          </cell>
          <cell r="S203">
            <v>0</v>
          </cell>
          <cell r="AB203">
            <v>0</v>
          </cell>
        </row>
        <row r="204">
          <cell r="N204">
            <v>0</v>
          </cell>
          <cell r="S204">
            <v>0</v>
          </cell>
          <cell r="AB204">
            <v>0</v>
          </cell>
        </row>
        <row r="205">
          <cell r="N205">
            <v>0</v>
          </cell>
          <cell r="S205">
            <v>0</v>
          </cell>
          <cell r="AB205">
            <v>0</v>
          </cell>
        </row>
        <row r="206">
          <cell r="N206">
            <v>0</v>
          </cell>
          <cell r="S206">
            <v>0</v>
          </cell>
          <cell r="AB206">
            <v>0</v>
          </cell>
        </row>
        <row r="207">
          <cell r="N207">
            <v>0</v>
          </cell>
          <cell r="S207">
            <v>0</v>
          </cell>
          <cell r="AB207">
            <v>0</v>
          </cell>
        </row>
        <row r="208">
          <cell r="N208">
            <v>0</v>
          </cell>
          <cell r="S208">
            <v>0</v>
          </cell>
          <cell r="AB208">
            <v>0</v>
          </cell>
        </row>
        <row r="209">
          <cell r="N209">
            <v>0</v>
          </cell>
          <cell r="S209">
            <v>0</v>
          </cell>
          <cell r="AB209">
            <v>0</v>
          </cell>
        </row>
        <row r="210">
          <cell r="N210">
            <v>0</v>
          </cell>
          <cell r="S210">
            <v>0</v>
          </cell>
          <cell r="AB210">
            <v>0</v>
          </cell>
        </row>
        <row r="211">
          <cell r="N211">
            <v>0</v>
          </cell>
          <cell r="S211">
            <v>0</v>
          </cell>
          <cell r="AB211">
            <v>0</v>
          </cell>
        </row>
        <row r="212">
          <cell r="N212">
            <v>0</v>
          </cell>
          <cell r="S212">
            <v>0</v>
          </cell>
          <cell r="AB212">
            <v>0</v>
          </cell>
        </row>
        <row r="213">
          <cell r="N213">
            <v>0</v>
          </cell>
          <cell r="S213">
            <v>0</v>
          </cell>
          <cell r="AB213">
            <v>0</v>
          </cell>
        </row>
        <row r="214">
          <cell r="N214">
            <v>0</v>
          </cell>
          <cell r="S214">
            <v>0</v>
          </cell>
          <cell r="AB214">
            <v>0</v>
          </cell>
        </row>
        <row r="215">
          <cell r="N215">
            <v>0</v>
          </cell>
          <cell r="S215">
            <v>0</v>
          </cell>
          <cell r="AB215">
            <v>0</v>
          </cell>
        </row>
        <row r="216">
          <cell r="N216">
            <v>0</v>
          </cell>
          <cell r="S216">
            <v>0</v>
          </cell>
          <cell r="AB216">
            <v>0</v>
          </cell>
        </row>
        <row r="217">
          <cell r="N217">
            <v>0</v>
          </cell>
          <cell r="S217">
            <v>0</v>
          </cell>
          <cell r="AB217">
            <v>0</v>
          </cell>
        </row>
        <row r="218">
          <cell r="N218">
            <v>0</v>
          </cell>
          <cell r="S218">
            <v>0</v>
          </cell>
          <cell r="AB218">
            <v>0</v>
          </cell>
        </row>
        <row r="219">
          <cell r="N219">
            <v>0</v>
          </cell>
          <cell r="S219">
            <v>0</v>
          </cell>
          <cell r="AB219">
            <v>0</v>
          </cell>
        </row>
        <row r="220">
          <cell r="N220">
            <v>0</v>
          </cell>
          <cell r="S220">
            <v>0</v>
          </cell>
          <cell r="AB220">
            <v>0</v>
          </cell>
        </row>
        <row r="221">
          <cell r="N221">
            <v>0</v>
          </cell>
          <cell r="S221">
            <v>0</v>
          </cell>
          <cell r="AB221">
            <v>0</v>
          </cell>
        </row>
        <row r="222">
          <cell r="N222">
            <v>0</v>
          </cell>
          <cell r="S222">
            <v>0</v>
          </cell>
          <cell r="AB222">
            <v>0</v>
          </cell>
        </row>
        <row r="223">
          <cell r="N223">
            <v>0</v>
          </cell>
          <cell r="S223">
            <v>0</v>
          </cell>
          <cell r="AB223">
            <v>0</v>
          </cell>
        </row>
        <row r="224">
          <cell r="N224">
            <v>0</v>
          </cell>
          <cell r="S224">
            <v>0</v>
          </cell>
          <cell r="AB224">
            <v>0</v>
          </cell>
        </row>
        <row r="225">
          <cell r="N225">
            <v>0</v>
          </cell>
          <cell r="S225">
            <v>0</v>
          </cell>
          <cell r="AB225">
            <v>0</v>
          </cell>
        </row>
        <row r="226">
          <cell r="N226">
            <v>0</v>
          </cell>
          <cell r="S226">
            <v>0</v>
          </cell>
          <cell r="AB226">
            <v>0</v>
          </cell>
        </row>
        <row r="227">
          <cell r="N227">
            <v>0</v>
          </cell>
          <cell r="S227">
            <v>0</v>
          </cell>
          <cell r="AB227">
            <v>0</v>
          </cell>
        </row>
        <row r="228">
          <cell r="N228">
            <v>0</v>
          </cell>
          <cell r="S228">
            <v>0</v>
          </cell>
          <cell r="AB228">
            <v>0</v>
          </cell>
        </row>
        <row r="229">
          <cell r="N229">
            <v>0</v>
          </cell>
          <cell r="S229">
            <v>0</v>
          </cell>
          <cell r="AB229">
            <v>0</v>
          </cell>
        </row>
        <row r="230">
          <cell r="N230">
            <v>0</v>
          </cell>
          <cell r="S230">
            <v>0</v>
          </cell>
          <cell r="AB230">
            <v>0</v>
          </cell>
        </row>
        <row r="231">
          <cell r="N231">
            <v>0</v>
          </cell>
          <cell r="S231">
            <v>0</v>
          </cell>
          <cell r="AB231">
            <v>0</v>
          </cell>
        </row>
        <row r="232">
          <cell r="N232">
            <v>0</v>
          </cell>
          <cell r="S232">
            <v>0</v>
          </cell>
          <cell r="AB232">
            <v>0</v>
          </cell>
        </row>
        <row r="233">
          <cell r="N233">
            <v>0</v>
          </cell>
          <cell r="S233">
            <v>0</v>
          </cell>
          <cell r="AB233">
            <v>0</v>
          </cell>
        </row>
        <row r="234">
          <cell r="N234">
            <v>0</v>
          </cell>
          <cell r="S234">
            <v>0</v>
          </cell>
          <cell r="AB234">
            <v>0</v>
          </cell>
        </row>
        <row r="235">
          <cell r="N235">
            <v>0</v>
          </cell>
          <cell r="S235">
            <v>0</v>
          </cell>
          <cell r="AB235">
            <v>0</v>
          </cell>
        </row>
        <row r="236">
          <cell r="N236">
            <v>0</v>
          </cell>
          <cell r="S236">
            <v>0</v>
          </cell>
          <cell r="AB236">
            <v>0</v>
          </cell>
        </row>
        <row r="237">
          <cell r="N237">
            <v>0</v>
          </cell>
          <cell r="S237">
            <v>0</v>
          </cell>
          <cell r="AB237">
            <v>0</v>
          </cell>
        </row>
        <row r="238">
          <cell r="N238">
            <v>0</v>
          </cell>
          <cell r="S238">
            <v>0</v>
          </cell>
          <cell r="AB238">
            <v>0</v>
          </cell>
        </row>
        <row r="239">
          <cell r="N239">
            <v>0</v>
          </cell>
          <cell r="S239">
            <v>0</v>
          </cell>
          <cell r="AB239">
            <v>0</v>
          </cell>
        </row>
        <row r="240">
          <cell r="N240">
            <v>0</v>
          </cell>
          <cell r="S240">
            <v>0</v>
          </cell>
          <cell r="AB240">
            <v>0</v>
          </cell>
        </row>
        <row r="241">
          <cell r="N241">
            <v>0</v>
          </cell>
          <cell r="S241">
            <v>0</v>
          </cell>
          <cell r="AB241">
            <v>0</v>
          </cell>
        </row>
        <row r="242">
          <cell r="N242">
            <v>0</v>
          </cell>
          <cell r="S242">
            <v>0</v>
          </cell>
          <cell r="AB242">
            <v>0</v>
          </cell>
        </row>
        <row r="243">
          <cell r="N243">
            <v>0</v>
          </cell>
          <cell r="S243">
            <v>0</v>
          </cell>
          <cell r="AB243">
            <v>0</v>
          </cell>
        </row>
        <row r="244">
          <cell r="N244">
            <v>0</v>
          </cell>
          <cell r="S244">
            <v>0</v>
          </cell>
          <cell r="AB244">
            <v>0</v>
          </cell>
        </row>
        <row r="245">
          <cell r="N245">
            <v>0</v>
          </cell>
          <cell r="S245">
            <v>0</v>
          </cell>
          <cell r="AB245">
            <v>0</v>
          </cell>
        </row>
        <row r="246">
          <cell r="N246">
            <v>0</v>
          </cell>
          <cell r="S246">
            <v>0</v>
          </cell>
          <cell r="AB246">
            <v>0</v>
          </cell>
        </row>
        <row r="247">
          <cell r="N247">
            <v>0</v>
          </cell>
          <cell r="S247">
            <v>0</v>
          </cell>
          <cell r="AB247">
            <v>0</v>
          </cell>
        </row>
        <row r="248">
          <cell r="N248">
            <v>0</v>
          </cell>
          <cell r="S248">
            <v>0</v>
          </cell>
          <cell r="AB248">
            <v>0</v>
          </cell>
        </row>
        <row r="249">
          <cell r="N249">
            <v>0</v>
          </cell>
          <cell r="S249">
            <v>0</v>
          </cell>
          <cell r="AB249">
            <v>0</v>
          </cell>
        </row>
        <row r="250">
          <cell r="N250">
            <v>0</v>
          </cell>
          <cell r="S250">
            <v>0</v>
          </cell>
          <cell r="AB250">
            <v>0</v>
          </cell>
        </row>
        <row r="251">
          <cell r="N251">
            <v>0</v>
          </cell>
          <cell r="S251">
            <v>0</v>
          </cell>
          <cell r="AB251">
            <v>0</v>
          </cell>
        </row>
        <row r="252">
          <cell r="N252">
            <v>0</v>
          </cell>
          <cell r="S252">
            <v>0</v>
          </cell>
          <cell r="AB252">
            <v>0</v>
          </cell>
        </row>
        <row r="253">
          <cell r="N253">
            <v>0</v>
          </cell>
          <cell r="S253">
            <v>0</v>
          </cell>
          <cell r="AB253">
            <v>0</v>
          </cell>
        </row>
        <row r="254">
          <cell r="N254">
            <v>0</v>
          </cell>
          <cell r="S254">
            <v>0</v>
          </cell>
          <cell r="AB254">
            <v>0</v>
          </cell>
        </row>
        <row r="255">
          <cell r="N255">
            <v>0</v>
          </cell>
          <cell r="S255">
            <v>0</v>
          </cell>
          <cell r="AB255">
            <v>0</v>
          </cell>
        </row>
        <row r="256">
          <cell r="N256">
            <v>0</v>
          </cell>
          <cell r="S256">
            <v>0</v>
          </cell>
          <cell r="AB256">
            <v>0</v>
          </cell>
        </row>
        <row r="257">
          <cell r="N257">
            <v>0</v>
          </cell>
          <cell r="S257">
            <v>0</v>
          </cell>
          <cell r="AB257">
            <v>0</v>
          </cell>
        </row>
        <row r="258">
          <cell r="N258">
            <v>0</v>
          </cell>
          <cell r="S258">
            <v>0</v>
          </cell>
          <cell r="AB258">
            <v>0</v>
          </cell>
        </row>
        <row r="259">
          <cell r="N259">
            <v>0</v>
          </cell>
          <cell r="S259">
            <v>0</v>
          </cell>
          <cell r="AB259">
            <v>0</v>
          </cell>
        </row>
        <row r="260">
          <cell r="N260">
            <v>0</v>
          </cell>
          <cell r="S260">
            <v>0</v>
          </cell>
          <cell r="AB260">
            <v>0</v>
          </cell>
        </row>
        <row r="261">
          <cell r="N261">
            <v>0</v>
          </cell>
          <cell r="S261">
            <v>0</v>
          </cell>
          <cell r="AB261">
            <v>0</v>
          </cell>
        </row>
        <row r="262">
          <cell r="N262">
            <v>0</v>
          </cell>
          <cell r="S262">
            <v>0</v>
          </cell>
          <cell r="AB262">
            <v>0</v>
          </cell>
        </row>
        <row r="263">
          <cell r="N263">
            <v>0</v>
          </cell>
          <cell r="S263">
            <v>0</v>
          </cell>
          <cell r="AB263">
            <v>0</v>
          </cell>
        </row>
        <row r="264">
          <cell r="N264">
            <v>0</v>
          </cell>
          <cell r="S264">
            <v>0</v>
          </cell>
          <cell r="AB264">
            <v>0</v>
          </cell>
        </row>
        <row r="265">
          <cell r="N265">
            <v>0</v>
          </cell>
          <cell r="S265">
            <v>0</v>
          </cell>
          <cell r="AB265">
            <v>0</v>
          </cell>
        </row>
        <row r="266">
          <cell r="N266">
            <v>0</v>
          </cell>
          <cell r="S266">
            <v>0</v>
          </cell>
          <cell r="AB266">
            <v>0</v>
          </cell>
        </row>
        <row r="267">
          <cell r="N267">
            <v>0</v>
          </cell>
          <cell r="S267">
            <v>0</v>
          </cell>
          <cell r="AB267">
            <v>0</v>
          </cell>
        </row>
        <row r="268">
          <cell r="N268">
            <v>0</v>
          </cell>
          <cell r="S268">
            <v>0</v>
          </cell>
          <cell r="AB268">
            <v>0</v>
          </cell>
        </row>
        <row r="269">
          <cell r="N269">
            <v>0</v>
          </cell>
          <cell r="S269">
            <v>0</v>
          </cell>
          <cell r="AB269">
            <v>0</v>
          </cell>
        </row>
        <row r="270">
          <cell r="N270">
            <v>0</v>
          </cell>
          <cell r="S270">
            <v>0</v>
          </cell>
          <cell r="AB270">
            <v>0</v>
          </cell>
        </row>
        <row r="271">
          <cell r="N271">
            <v>0</v>
          </cell>
          <cell r="S271">
            <v>0</v>
          </cell>
          <cell r="AB271">
            <v>0</v>
          </cell>
        </row>
        <row r="272">
          <cell r="N272">
            <v>0</v>
          </cell>
          <cell r="S272">
            <v>0</v>
          </cell>
          <cell r="AB272">
            <v>0</v>
          </cell>
        </row>
        <row r="273">
          <cell r="N273">
            <v>0</v>
          </cell>
          <cell r="S273">
            <v>0</v>
          </cell>
          <cell r="AB273">
            <v>0</v>
          </cell>
        </row>
        <row r="274">
          <cell r="N274">
            <v>0</v>
          </cell>
          <cell r="S274">
            <v>0</v>
          </cell>
          <cell r="AB274">
            <v>0</v>
          </cell>
        </row>
        <row r="275">
          <cell r="N275">
            <v>0</v>
          </cell>
          <cell r="S275">
            <v>0</v>
          </cell>
          <cell r="AB275">
            <v>0</v>
          </cell>
        </row>
        <row r="276">
          <cell r="N276">
            <v>0</v>
          </cell>
          <cell r="S276">
            <v>0</v>
          </cell>
          <cell r="AB276">
            <v>0</v>
          </cell>
        </row>
        <row r="277">
          <cell r="N277">
            <v>0</v>
          </cell>
          <cell r="S277">
            <v>0</v>
          </cell>
          <cell r="AB277">
            <v>0</v>
          </cell>
        </row>
        <row r="278">
          <cell r="N278">
            <v>0</v>
          </cell>
          <cell r="S278">
            <v>0</v>
          </cell>
          <cell r="AB278">
            <v>0</v>
          </cell>
        </row>
        <row r="279">
          <cell r="N279">
            <v>0</v>
          </cell>
          <cell r="S279">
            <v>0</v>
          </cell>
          <cell r="AB279">
            <v>0</v>
          </cell>
        </row>
        <row r="280">
          <cell r="N280">
            <v>0</v>
          </cell>
          <cell r="S280">
            <v>0</v>
          </cell>
          <cell r="AB280">
            <v>0</v>
          </cell>
        </row>
        <row r="281">
          <cell r="N281">
            <v>0</v>
          </cell>
          <cell r="S281">
            <v>0</v>
          </cell>
          <cell r="AB281">
            <v>0</v>
          </cell>
        </row>
        <row r="282">
          <cell r="N282">
            <v>0</v>
          </cell>
          <cell r="S282">
            <v>0</v>
          </cell>
          <cell r="AB282">
            <v>0</v>
          </cell>
        </row>
        <row r="283">
          <cell r="N283">
            <v>0</v>
          </cell>
          <cell r="S283">
            <v>0</v>
          </cell>
          <cell r="AB283">
            <v>0</v>
          </cell>
        </row>
        <row r="284">
          <cell r="N284">
            <v>0</v>
          </cell>
          <cell r="S284">
            <v>0</v>
          </cell>
          <cell r="AB284">
            <v>0</v>
          </cell>
        </row>
        <row r="285">
          <cell r="N285">
            <v>0</v>
          </cell>
          <cell r="S285">
            <v>0</v>
          </cell>
          <cell r="AB285">
            <v>0</v>
          </cell>
        </row>
        <row r="286">
          <cell r="N286">
            <v>0</v>
          </cell>
          <cell r="S286">
            <v>0</v>
          </cell>
          <cell r="AB286">
            <v>0</v>
          </cell>
        </row>
        <row r="287">
          <cell r="N287">
            <v>0</v>
          </cell>
          <cell r="S287">
            <v>0</v>
          </cell>
          <cell r="AB287">
            <v>0</v>
          </cell>
        </row>
        <row r="288">
          <cell r="N288">
            <v>0</v>
          </cell>
          <cell r="S288">
            <v>0</v>
          </cell>
          <cell r="AB288">
            <v>0</v>
          </cell>
        </row>
        <row r="289">
          <cell r="N289">
            <v>0</v>
          </cell>
          <cell r="S289">
            <v>0</v>
          </cell>
          <cell r="AB289">
            <v>0</v>
          </cell>
        </row>
        <row r="290">
          <cell r="N290">
            <v>0</v>
          </cell>
          <cell r="S290">
            <v>0</v>
          </cell>
          <cell r="AB290">
            <v>0</v>
          </cell>
        </row>
        <row r="291">
          <cell r="N291">
            <v>0</v>
          </cell>
          <cell r="S291">
            <v>0</v>
          </cell>
          <cell r="AB291">
            <v>0</v>
          </cell>
        </row>
        <row r="292">
          <cell r="N292">
            <v>0</v>
          </cell>
          <cell r="S292">
            <v>0</v>
          </cell>
          <cell r="AB292">
            <v>0</v>
          </cell>
        </row>
        <row r="293">
          <cell r="N293">
            <v>0</v>
          </cell>
          <cell r="S293">
            <v>0</v>
          </cell>
          <cell r="AB293">
            <v>0</v>
          </cell>
        </row>
        <row r="294">
          <cell r="N294">
            <v>0</v>
          </cell>
          <cell r="S294">
            <v>0</v>
          </cell>
          <cell r="AB294">
            <v>0</v>
          </cell>
        </row>
        <row r="295">
          <cell r="N295">
            <v>0</v>
          </cell>
          <cell r="S295">
            <v>0</v>
          </cell>
          <cell r="AB295">
            <v>0</v>
          </cell>
        </row>
        <row r="296">
          <cell r="N296">
            <v>0</v>
          </cell>
          <cell r="S296">
            <v>0</v>
          </cell>
          <cell r="AB296">
            <v>0</v>
          </cell>
        </row>
        <row r="297">
          <cell r="N297">
            <v>0</v>
          </cell>
          <cell r="S297">
            <v>0</v>
          </cell>
          <cell r="AB297">
            <v>0</v>
          </cell>
        </row>
        <row r="298">
          <cell r="N298">
            <v>0</v>
          </cell>
          <cell r="S298">
            <v>0</v>
          </cell>
          <cell r="AB298">
            <v>0</v>
          </cell>
        </row>
        <row r="299">
          <cell r="N299">
            <v>0</v>
          </cell>
          <cell r="S299">
            <v>0</v>
          </cell>
          <cell r="AB299">
            <v>0</v>
          </cell>
        </row>
        <row r="300">
          <cell r="N300">
            <v>0</v>
          </cell>
          <cell r="S300">
            <v>0</v>
          </cell>
          <cell r="AB300">
            <v>0</v>
          </cell>
        </row>
        <row r="301">
          <cell r="N301">
            <v>0</v>
          </cell>
          <cell r="S301">
            <v>0</v>
          </cell>
          <cell r="AB301">
            <v>0</v>
          </cell>
        </row>
        <row r="302">
          <cell r="N302">
            <v>0</v>
          </cell>
          <cell r="S302">
            <v>0</v>
          </cell>
          <cell r="AB302">
            <v>0</v>
          </cell>
        </row>
        <row r="303">
          <cell r="N303">
            <v>0</v>
          </cell>
          <cell r="S303">
            <v>0</v>
          </cell>
          <cell r="AB303">
            <v>0</v>
          </cell>
        </row>
        <row r="304">
          <cell r="N304">
            <v>0</v>
          </cell>
          <cell r="S304">
            <v>0</v>
          </cell>
          <cell r="AB304">
            <v>0</v>
          </cell>
        </row>
      </sheetData>
      <sheetData sheetId="8">
        <row r="5">
          <cell r="H5">
            <v>0</v>
          </cell>
          <cell r="J5" t="str">
            <v>Couts indirects</v>
          </cell>
          <cell r="L5">
            <v>0</v>
          </cell>
          <cell r="O5">
            <v>0</v>
          </cell>
        </row>
        <row r="6">
          <cell r="H6">
            <v>0</v>
          </cell>
          <cell r="J6" t="str">
            <v>Frais de déplacement et d'hébergement</v>
          </cell>
          <cell r="L6">
            <v>0</v>
          </cell>
          <cell r="O6">
            <v>0</v>
          </cell>
        </row>
        <row r="7">
          <cell r="H7" t="str">
            <v/>
          </cell>
          <cell r="J7">
            <v>0</v>
          </cell>
          <cell r="L7">
            <v>0</v>
          </cell>
          <cell r="O7" t="str">
            <v/>
          </cell>
        </row>
        <row r="8">
          <cell r="H8" t="str">
            <v/>
          </cell>
          <cell r="J8">
            <v>0</v>
          </cell>
          <cell r="L8">
            <v>0</v>
          </cell>
          <cell r="O8" t="str">
            <v/>
          </cell>
        </row>
        <row r="9">
          <cell r="H9" t="str">
            <v/>
          </cell>
          <cell r="J9">
            <v>0</v>
          </cell>
          <cell r="L9">
            <v>0</v>
          </cell>
          <cell r="O9" t="str">
            <v/>
          </cell>
        </row>
        <row r="10">
          <cell r="H10" t="str">
            <v/>
          </cell>
          <cell r="J10">
            <v>0</v>
          </cell>
          <cell r="L10">
            <v>0</v>
          </cell>
          <cell r="O10" t="str">
            <v/>
          </cell>
        </row>
        <row r="11">
          <cell r="H11" t="str">
            <v/>
          </cell>
          <cell r="J11">
            <v>0</v>
          </cell>
          <cell r="L11">
            <v>0</v>
          </cell>
          <cell r="O11" t="str">
            <v/>
          </cell>
        </row>
        <row r="12">
          <cell r="H12" t="str">
            <v/>
          </cell>
          <cell r="J12">
            <v>0</v>
          </cell>
          <cell r="L12">
            <v>0</v>
          </cell>
          <cell r="O12" t="str">
            <v/>
          </cell>
        </row>
        <row r="13">
          <cell r="H13" t="str">
            <v/>
          </cell>
          <cell r="J13">
            <v>0</v>
          </cell>
          <cell r="L13">
            <v>0</v>
          </cell>
          <cell r="O13" t="str">
            <v/>
          </cell>
        </row>
        <row r="14">
          <cell r="H14" t="str">
            <v/>
          </cell>
          <cell r="J14">
            <v>0</v>
          </cell>
          <cell r="L14">
            <v>0</v>
          </cell>
          <cell r="O14" t="str">
            <v/>
          </cell>
        </row>
        <row r="15">
          <cell r="H15" t="str">
            <v/>
          </cell>
          <cell r="J15">
            <v>0</v>
          </cell>
          <cell r="L15">
            <v>0</v>
          </cell>
          <cell r="O15" t="str">
            <v/>
          </cell>
        </row>
        <row r="16">
          <cell r="H16" t="str">
            <v/>
          </cell>
          <cell r="J16">
            <v>0</v>
          </cell>
          <cell r="L16">
            <v>0</v>
          </cell>
          <cell r="O16" t="str">
            <v/>
          </cell>
        </row>
        <row r="17">
          <cell r="H17" t="str">
            <v/>
          </cell>
          <cell r="J17">
            <v>0</v>
          </cell>
          <cell r="L17">
            <v>0</v>
          </cell>
          <cell r="O17" t="str">
            <v/>
          </cell>
        </row>
        <row r="18">
          <cell r="H18" t="str">
            <v/>
          </cell>
          <cell r="J18">
            <v>0</v>
          </cell>
          <cell r="L18">
            <v>0</v>
          </cell>
          <cell r="O18" t="str">
            <v/>
          </cell>
        </row>
        <row r="19">
          <cell r="H19" t="str">
            <v/>
          </cell>
          <cell r="J19">
            <v>0</v>
          </cell>
          <cell r="L19">
            <v>0</v>
          </cell>
          <cell r="O19" t="str">
            <v/>
          </cell>
        </row>
        <row r="20">
          <cell r="H20" t="str">
            <v/>
          </cell>
          <cell r="J20">
            <v>0</v>
          </cell>
          <cell r="L20">
            <v>0</v>
          </cell>
          <cell r="O20" t="str">
            <v/>
          </cell>
        </row>
        <row r="21">
          <cell r="H21" t="str">
            <v/>
          </cell>
          <cell r="J21">
            <v>0</v>
          </cell>
          <cell r="L21">
            <v>0</v>
          </cell>
          <cell r="O21" t="str">
            <v/>
          </cell>
        </row>
        <row r="22">
          <cell r="H22" t="str">
            <v/>
          </cell>
          <cell r="J22">
            <v>0</v>
          </cell>
          <cell r="L22">
            <v>0</v>
          </cell>
          <cell r="O22" t="str">
            <v/>
          </cell>
        </row>
        <row r="23">
          <cell r="H23" t="str">
            <v/>
          </cell>
          <cell r="J23">
            <v>0</v>
          </cell>
          <cell r="L23">
            <v>0</v>
          </cell>
          <cell r="O23" t="str">
            <v/>
          </cell>
        </row>
        <row r="24">
          <cell r="H24" t="str">
            <v/>
          </cell>
          <cell r="J24">
            <v>0</v>
          </cell>
          <cell r="L24">
            <v>0</v>
          </cell>
          <cell r="O24" t="str">
            <v/>
          </cell>
        </row>
        <row r="25">
          <cell r="H25" t="str">
            <v/>
          </cell>
          <cell r="J25">
            <v>0</v>
          </cell>
          <cell r="L25">
            <v>0</v>
          </cell>
          <cell r="O25" t="str">
            <v/>
          </cell>
        </row>
        <row r="26">
          <cell r="H26" t="str">
            <v/>
          </cell>
          <cell r="J26">
            <v>0</v>
          </cell>
          <cell r="L26">
            <v>0</v>
          </cell>
          <cell r="O26" t="str">
            <v/>
          </cell>
        </row>
        <row r="27">
          <cell r="H27" t="str">
            <v/>
          </cell>
          <cell r="J27">
            <v>0</v>
          </cell>
          <cell r="L27">
            <v>0</v>
          </cell>
          <cell r="O27" t="str">
            <v/>
          </cell>
        </row>
        <row r="28">
          <cell r="H28" t="str">
            <v/>
          </cell>
          <cell r="J28">
            <v>0</v>
          </cell>
          <cell r="L28">
            <v>0</v>
          </cell>
          <cell r="O28" t="str">
            <v/>
          </cell>
        </row>
        <row r="29">
          <cell r="H29" t="str">
            <v/>
          </cell>
          <cell r="J29">
            <v>0</v>
          </cell>
          <cell r="L29">
            <v>0</v>
          </cell>
          <cell r="O29" t="str">
            <v/>
          </cell>
        </row>
        <row r="30">
          <cell r="H30" t="str">
            <v/>
          </cell>
          <cell r="J30">
            <v>0</v>
          </cell>
          <cell r="L30">
            <v>0</v>
          </cell>
          <cell r="O30" t="str">
            <v/>
          </cell>
        </row>
        <row r="31">
          <cell r="H31" t="str">
            <v/>
          </cell>
          <cell r="J31">
            <v>0</v>
          </cell>
          <cell r="L31">
            <v>0</v>
          </cell>
          <cell r="O31" t="str">
            <v/>
          </cell>
        </row>
        <row r="32">
          <cell r="H32" t="str">
            <v/>
          </cell>
          <cell r="J32">
            <v>0</v>
          </cell>
          <cell r="L32">
            <v>0</v>
          </cell>
          <cell r="O32" t="str">
            <v/>
          </cell>
        </row>
        <row r="33">
          <cell r="H33" t="str">
            <v/>
          </cell>
          <cell r="J33">
            <v>0</v>
          </cell>
          <cell r="L33">
            <v>0</v>
          </cell>
          <cell r="O33" t="str">
            <v/>
          </cell>
        </row>
        <row r="34">
          <cell r="H34" t="str">
            <v/>
          </cell>
          <cell r="J34">
            <v>0</v>
          </cell>
          <cell r="L34">
            <v>0</v>
          </cell>
          <cell r="O34" t="str">
            <v/>
          </cell>
        </row>
        <row r="35">
          <cell r="H35" t="str">
            <v/>
          </cell>
          <cell r="J35">
            <v>0</v>
          </cell>
          <cell r="L35">
            <v>0</v>
          </cell>
          <cell r="O35" t="str">
            <v/>
          </cell>
        </row>
        <row r="36">
          <cell r="H36" t="str">
            <v/>
          </cell>
          <cell r="J36">
            <v>0</v>
          </cell>
          <cell r="L36">
            <v>0</v>
          </cell>
          <cell r="O36" t="str">
            <v/>
          </cell>
        </row>
        <row r="37">
          <cell r="H37" t="str">
            <v/>
          </cell>
          <cell r="J37">
            <v>0</v>
          </cell>
          <cell r="L37">
            <v>0</v>
          </cell>
          <cell r="O37" t="str">
            <v/>
          </cell>
        </row>
        <row r="38">
          <cell r="H38" t="str">
            <v/>
          </cell>
          <cell r="J38">
            <v>0</v>
          </cell>
          <cell r="L38">
            <v>0</v>
          </cell>
          <cell r="O38" t="str">
            <v/>
          </cell>
        </row>
        <row r="39">
          <cell r="H39" t="str">
            <v/>
          </cell>
          <cell r="J39">
            <v>0</v>
          </cell>
          <cell r="L39">
            <v>0</v>
          </cell>
          <cell r="O39" t="str">
            <v/>
          </cell>
        </row>
        <row r="40">
          <cell r="H40" t="str">
            <v/>
          </cell>
          <cell r="J40">
            <v>0</v>
          </cell>
          <cell r="L40">
            <v>0</v>
          </cell>
          <cell r="O40" t="str">
            <v/>
          </cell>
        </row>
        <row r="41">
          <cell r="H41" t="str">
            <v/>
          </cell>
          <cell r="J41">
            <v>0</v>
          </cell>
          <cell r="L41">
            <v>0</v>
          </cell>
          <cell r="O41" t="str">
            <v/>
          </cell>
        </row>
        <row r="42">
          <cell r="H42" t="str">
            <v/>
          </cell>
          <cell r="J42">
            <v>0</v>
          </cell>
          <cell r="L42">
            <v>0</v>
          </cell>
          <cell r="O42" t="str">
            <v/>
          </cell>
        </row>
        <row r="43">
          <cell r="H43" t="str">
            <v/>
          </cell>
          <cell r="J43">
            <v>0</v>
          </cell>
          <cell r="L43">
            <v>0</v>
          </cell>
          <cell r="O43" t="str">
            <v/>
          </cell>
        </row>
        <row r="44">
          <cell r="H44" t="str">
            <v/>
          </cell>
          <cell r="J44">
            <v>0</v>
          </cell>
          <cell r="L44">
            <v>0</v>
          </cell>
          <cell r="O44" t="str">
            <v/>
          </cell>
        </row>
        <row r="45">
          <cell r="H45" t="str">
            <v/>
          </cell>
          <cell r="J45">
            <v>0</v>
          </cell>
          <cell r="L45">
            <v>0</v>
          </cell>
          <cell r="O45" t="str">
            <v/>
          </cell>
        </row>
        <row r="46">
          <cell r="H46" t="str">
            <v/>
          </cell>
          <cell r="J46">
            <v>0</v>
          </cell>
          <cell r="L46">
            <v>0</v>
          </cell>
          <cell r="O46" t="str">
            <v/>
          </cell>
        </row>
        <row r="47">
          <cell r="H47" t="str">
            <v/>
          </cell>
          <cell r="J47">
            <v>0</v>
          </cell>
          <cell r="L47">
            <v>0</v>
          </cell>
          <cell r="O47" t="str">
            <v/>
          </cell>
        </row>
        <row r="48">
          <cell r="H48" t="str">
            <v/>
          </cell>
          <cell r="J48">
            <v>0</v>
          </cell>
          <cell r="L48">
            <v>0</v>
          </cell>
          <cell r="O48" t="str">
            <v/>
          </cell>
        </row>
        <row r="49">
          <cell r="H49" t="str">
            <v/>
          </cell>
          <cell r="J49">
            <v>0</v>
          </cell>
          <cell r="L49">
            <v>0</v>
          </cell>
          <cell r="O49" t="str">
            <v/>
          </cell>
        </row>
        <row r="50">
          <cell r="H50" t="str">
            <v/>
          </cell>
          <cell r="J50">
            <v>0</v>
          </cell>
          <cell r="L50">
            <v>0</v>
          </cell>
          <cell r="O50" t="str">
            <v/>
          </cell>
        </row>
        <row r="51">
          <cell r="H51" t="str">
            <v/>
          </cell>
          <cell r="J51">
            <v>0</v>
          </cell>
          <cell r="L51">
            <v>0</v>
          </cell>
          <cell r="O51" t="str">
            <v/>
          </cell>
        </row>
        <row r="52">
          <cell r="H52" t="str">
            <v/>
          </cell>
          <cell r="J52">
            <v>0</v>
          </cell>
          <cell r="L52">
            <v>0</v>
          </cell>
          <cell r="O52" t="str">
            <v/>
          </cell>
        </row>
        <row r="53">
          <cell r="H53" t="str">
            <v/>
          </cell>
          <cell r="J53">
            <v>0</v>
          </cell>
          <cell r="L53">
            <v>0</v>
          </cell>
          <cell r="O53" t="str">
            <v/>
          </cell>
        </row>
        <row r="54">
          <cell r="H54" t="str">
            <v/>
          </cell>
          <cell r="J54">
            <v>0</v>
          </cell>
          <cell r="L54">
            <v>0</v>
          </cell>
          <cell r="O54" t="str">
            <v/>
          </cell>
        </row>
      </sheetData>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K41"/>
  <sheetViews>
    <sheetView tabSelected="1" zoomScale="70" zoomScaleNormal="70" zoomScalePageLayoutView="90" workbookViewId="0">
      <selection activeCell="A8" sqref="A8:W8"/>
    </sheetView>
  </sheetViews>
  <sheetFormatPr baseColWidth="10" defaultColWidth="9.42578125" defaultRowHeight="15"/>
  <cols>
    <col min="1" max="8" width="11.42578125" style="2"/>
    <col min="9" max="9" width="24.5703125" style="2" customWidth="1"/>
    <col min="10" max="11" width="11.42578125" style="2"/>
    <col min="12" max="12" width="32.42578125" style="2" customWidth="1"/>
    <col min="13" max="1025" width="11.42578125" style="2"/>
  </cols>
  <sheetData>
    <row r="1" spans="1:23">
      <c r="A1" s="3"/>
      <c r="B1" s="4"/>
      <c r="C1" s="4"/>
      <c r="D1" s="4"/>
      <c r="E1" s="4"/>
      <c r="F1" s="4"/>
      <c r="G1" s="4"/>
      <c r="H1" s="4"/>
      <c r="I1" s="4"/>
      <c r="J1" s="4"/>
      <c r="K1" s="4"/>
      <c r="L1" s="4"/>
      <c r="M1" s="4"/>
      <c r="N1" s="4"/>
      <c r="O1" s="4"/>
      <c r="P1" s="4"/>
      <c r="Q1" s="4"/>
      <c r="R1" s="4"/>
      <c r="S1" s="4"/>
      <c r="T1" s="4"/>
      <c r="U1" s="4"/>
      <c r="V1" s="4"/>
      <c r="W1" s="5"/>
    </row>
    <row r="2" spans="1:23">
      <c r="A2" s="6"/>
      <c r="B2" s="7"/>
      <c r="C2" s="7"/>
      <c r="D2" s="7"/>
      <c r="E2" s="7"/>
      <c r="F2" s="7"/>
      <c r="G2" s="7"/>
      <c r="H2" s="7"/>
      <c r="I2" s="7"/>
      <c r="J2" s="7"/>
      <c r="K2" s="7"/>
      <c r="L2" s="7"/>
      <c r="M2" s="7"/>
      <c r="N2" s="7"/>
      <c r="O2" s="7"/>
      <c r="P2" s="7"/>
      <c r="Q2" s="7"/>
      <c r="R2" s="7"/>
      <c r="S2" s="7"/>
      <c r="T2" s="7"/>
      <c r="U2" s="7"/>
      <c r="V2" s="7"/>
      <c r="W2" s="8"/>
    </row>
    <row r="3" spans="1:23">
      <c r="A3" s="6"/>
      <c r="B3" s="7"/>
      <c r="C3" s="7"/>
      <c r="D3" s="9"/>
      <c r="E3" s="7"/>
      <c r="F3" s="7"/>
      <c r="G3" s="7"/>
      <c r="H3" s="7"/>
      <c r="I3" s="7"/>
      <c r="J3" s="7"/>
      <c r="K3" s="7"/>
      <c r="L3" s="7"/>
      <c r="M3" s="7"/>
      <c r="N3" s="7"/>
      <c r="O3" s="7"/>
      <c r="P3" s="7"/>
      <c r="Q3" s="7"/>
      <c r="R3" s="7"/>
      <c r="S3" s="7"/>
      <c r="T3" s="7"/>
      <c r="U3" s="9"/>
      <c r="V3" s="7"/>
      <c r="W3" s="8"/>
    </row>
    <row r="4" spans="1:23" ht="33.75">
      <c r="A4" s="6"/>
      <c r="B4" s="7"/>
      <c r="C4" s="7"/>
      <c r="D4" s="10"/>
      <c r="E4" s="7"/>
      <c r="F4" s="7"/>
      <c r="G4" s="7"/>
      <c r="H4" s="7"/>
      <c r="I4" s="7"/>
      <c r="J4" s="7"/>
      <c r="K4" s="7"/>
      <c r="L4" s="7"/>
      <c r="M4" s="7"/>
      <c r="N4" s="7"/>
      <c r="O4" s="7"/>
      <c r="P4" s="7"/>
      <c r="Q4" s="7"/>
      <c r="R4" s="7"/>
      <c r="S4" s="7"/>
      <c r="T4" s="7"/>
      <c r="U4" s="7"/>
      <c r="V4" s="7"/>
      <c r="W4" s="8"/>
    </row>
    <row r="5" spans="1:23">
      <c r="A5" s="6"/>
      <c r="B5" s="7"/>
      <c r="C5" s="7"/>
      <c r="D5" s="7"/>
      <c r="E5" s="7"/>
      <c r="F5" s="7"/>
      <c r="G5" s="7"/>
      <c r="H5" s="7"/>
      <c r="I5" s="7"/>
      <c r="J5" s="7"/>
      <c r="K5" s="7"/>
      <c r="L5" s="7"/>
      <c r="M5" s="7"/>
      <c r="N5" s="7"/>
      <c r="O5" s="7"/>
      <c r="P5" s="7"/>
      <c r="Q5" s="7"/>
      <c r="R5" s="7"/>
      <c r="S5" s="7"/>
      <c r="T5" s="7"/>
      <c r="U5" s="7"/>
      <c r="V5" s="7"/>
      <c r="W5" s="8"/>
    </row>
    <row r="6" spans="1:23">
      <c r="A6" s="6"/>
      <c r="B6" s="7"/>
      <c r="C6" s="7"/>
      <c r="D6" s="7"/>
      <c r="E6" s="7"/>
      <c r="F6" s="7"/>
      <c r="G6" s="7"/>
      <c r="H6" s="7"/>
      <c r="I6" s="7"/>
      <c r="J6" s="7"/>
      <c r="K6" s="7"/>
      <c r="L6" s="7"/>
      <c r="M6" s="7"/>
      <c r="N6" s="7"/>
      <c r="O6" s="7"/>
      <c r="P6" s="7"/>
      <c r="Q6" s="7"/>
      <c r="R6" s="7"/>
      <c r="S6" s="7"/>
      <c r="T6" s="7"/>
      <c r="U6" s="7"/>
      <c r="V6" s="7"/>
      <c r="W6" s="8"/>
    </row>
    <row r="7" spans="1:23">
      <c r="A7" s="6"/>
      <c r="B7" s="7"/>
      <c r="C7" s="7"/>
      <c r="D7" s="7"/>
      <c r="E7" s="7"/>
      <c r="F7" s="7"/>
      <c r="G7" s="7"/>
      <c r="H7" s="7"/>
      <c r="I7" s="7"/>
      <c r="J7" s="7"/>
      <c r="K7" s="7"/>
      <c r="L7" s="7"/>
      <c r="M7" s="7"/>
      <c r="N7" s="7"/>
      <c r="O7" s="7"/>
      <c r="P7" s="7"/>
      <c r="Q7" s="7"/>
      <c r="R7" s="7"/>
      <c r="S7" s="7"/>
      <c r="T7" s="7"/>
      <c r="U7" s="271" t="s">
        <v>249</v>
      </c>
      <c r="V7" s="271"/>
      <c r="W7" s="8"/>
    </row>
    <row r="8" spans="1:23" ht="21">
      <c r="A8" s="272" t="s">
        <v>246</v>
      </c>
      <c r="B8" s="272"/>
      <c r="C8" s="272"/>
      <c r="D8" s="272"/>
      <c r="E8" s="272"/>
      <c r="F8" s="272"/>
      <c r="G8" s="272"/>
      <c r="H8" s="272"/>
      <c r="I8" s="272"/>
      <c r="J8" s="272"/>
      <c r="K8" s="272"/>
      <c r="L8" s="272"/>
      <c r="M8" s="272"/>
      <c r="N8" s="272"/>
      <c r="O8" s="272"/>
      <c r="P8" s="272"/>
      <c r="Q8" s="272"/>
      <c r="R8" s="272"/>
      <c r="S8" s="272"/>
      <c r="T8" s="272"/>
      <c r="U8" s="272"/>
      <c r="V8" s="272"/>
      <c r="W8" s="272"/>
    </row>
    <row r="9" spans="1:23" ht="21">
      <c r="A9" s="272" t="s">
        <v>247</v>
      </c>
      <c r="B9" s="272"/>
      <c r="C9" s="272"/>
      <c r="D9" s="272"/>
      <c r="E9" s="272"/>
      <c r="F9" s="272"/>
      <c r="G9" s="272"/>
      <c r="H9" s="272"/>
      <c r="I9" s="272"/>
      <c r="J9" s="272"/>
      <c r="K9" s="272"/>
      <c r="L9" s="272"/>
      <c r="M9" s="272"/>
      <c r="N9" s="272"/>
      <c r="O9" s="272"/>
      <c r="P9" s="272"/>
      <c r="Q9" s="272"/>
      <c r="R9" s="272"/>
      <c r="S9" s="272"/>
      <c r="T9" s="272"/>
      <c r="U9" s="272"/>
      <c r="V9" s="272"/>
      <c r="W9" s="272"/>
    </row>
    <row r="10" spans="1:23">
      <c r="A10" s="6"/>
      <c r="B10" s="7"/>
      <c r="C10" s="7"/>
      <c r="D10" s="7"/>
      <c r="E10" s="7"/>
      <c r="F10" s="7"/>
      <c r="G10" s="7"/>
      <c r="H10" s="7"/>
      <c r="I10" s="7"/>
      <c r="J10" s="7"/>
      <c r="K10" s="7"/>
      <c r="L10" s="7"/>
      <c r="M10" s="7"/>
      <c r="N10" s="7"/>
      <c r="O10" s="7"/>
      <c r="P10" s="7"/>
      <c r="Q10" s="7"/>
      <c r="R10" s="7"/>
      <c r="S10" s="7"/>
      <c r="T10" s="7"/>
      <c r="U10" s="7"/>
      <c r="V10" s="7"/>
      <c r="W10" s="8"/>
    </row>
    <row r="11" spans="1:23" ht="28.5">
      <c r="A11" s="273" t="s">
        <v>0</v>
      </c>
      <c r="B11" s="273"/>
      <c r="C11" s="273"/>
      <c r="D11" s="273"/>
      <c r="E11" s="273"/>
      <c r="F11" s="273"/>
      <c r="G11" s="273"/>
      <c r="H11" s="273"/>
      <c r="I11" s="273"/>
      <c r="J11" s="273"/>
      <c r="K11" s="273"/>
      <c r="L11" s="273"/>
      <c r="M11" s="273"/>
      <c r="N11" s="273"/>
      <c r="O11" s="273"/>
      <c r="P11" s="273"/>
      <c r="Q11" s="273"/>
      <c r="R11" s="273"/>
      <c r="S11" s="273"/>
      <c r="T11" s="273"/>
      <c r="U11" s="273"/>
      <c r="V11" s="273"/>
      <c r="W11" s="273"/>
    </row>
    <row r="12" spans="1:23">
      <c r="A12" s="6"/>
      <c r="B12" s="11"/>
      <c r="C12" s="11"/>
      <c r="D12" s="11"/>
      <c r="E12" s="11"/>
      <c r="F12" s="11"/>
      <c r="G12" s="11"/>
      <c r="H12" s="11"/>
      <c r="I12" s="11"/>
      <c r="J12" s="11"/>
      <c r="K12" s="11"/>
      <c r="L12" s="11"/>
      <c r="M12" s="11"/>
      <c r="N12" s="11"/>
      <c r="O12" s="11"/>
      <c r="P12" s="11"/>
      <c r="Q12" s="11"/>
      <c r="R12" s="11"/>
      <c r="S12" s="11"/>
      <c r="T12" s="11"/>
      <c r="U12" s="11"/>
      <c r="V12" s="11"/>
      <c r="W12" s="8"/>
    </row>
    <row r="13" spans="1:23" ht="35.25" customHeight="1">
      <c r="A13" s="6"/>
      <c r="B13" s="274" t="s">
        <v>1</v>
      </c>
      <c r="C13" s="274"/>
      <c r="D13" s="274"/>
      <c r="E13" s="274"/>
      <c r="F13" s="274"/>
      <c r="G13" s="274"/>
      <c r="H13" s="274"/>
      <c r="I13" s="274"/>
      <c r="J13" s="274"/>
      <c r="K13" s="274"/>
      <c r="L13" s="274"/>
      <c r="M13" s="274"/>
      <c r="N13" s="274"/>
      <c r="O13" s="274"/>
      <c r="P13" s="274"/>
      <c r="Q13" s="274"/>
      <c r="R13" s="274"/>
      <c r="S13" s="274"/>
      <c r="T13" s="274"/>
      <c r="U13" s="274"/>
      <c r="V13" s="274"/>
      <c r="W13" s="8"/>
    </row>
    <row r="14" spans="1:23">
      <c r="A14" s="6"/>
      <c r="B14" s="11"/>
      <c r="C14" s="11"/>
      <c r="D14" s="11"/>
      <c r="E14" s="11"/>
      <c r="F14" s="11"/>
      <c r="G14" s="11"/>
      <c r="H14" s="11"/>
      <c r="I14" s="11"/>
      <c r="J14" s="11"/>
      <c r="K14" s="11"/>
      <c r="L14" s="11"/>
      <c r="M14" s="11"/>
      <c r="N14" s="11"/>
      <c r="O14" s="11"/>
      <c r="P14" s="11"/>
      <c r="Q14" s="11"/>
      <c r="R14" s="11"/>
      <c r="S14" s="11"/>
      <c r="T14" s="11"/>
      <c r="U14" s="11"/>
      <c r="V14" s="11"/>
      <c r="W14" s="8"/>
    </row>
    <row r="15" spans="1:23" ht="18.75">
      <c r="A15" s="6"/>
      <c r="B15" s="275" t="s">
        <v>2</v>
      </c>
      <c r="C15" s="275"/>
      <c r="D15" s="275"/>
      <c r="E15" s="275"/>
      <c r="F15" s="275"/>
      <c r="G15" s="275"/>
      <c r="H15" s="275"/>
      <c r="I15" s="275"/>
      <c r="J15" s="275"/>
      <c r="K15" s="275"/>
      <c r="L15" s="275"/>
      <c r="M15" s="275"/>
      <c r="N15" s="275"/>
      <c r="O15" s="275"/>
      <c r="P15" s="275"/>
      <c r="Q15" s="275"/>
      <c r="R15" s="275"/>
      <c r="S15" s="275"/>
      <c r="T15" s="275"/>
      <c r="U15" s="275"/>
      <c r="V15" s="275"/>
      <c r="W15" s="8"/>
    </row>
    <row r="16" spans="1:23" ht="7.5" customHeight="1">
      <c r="A16" s="6"/>
      <c r="B16" s="6"/>
      <c r="C16" s="7"/>
      <c r="D16" s="7"/>
      <c r="E16" s="7"/>
      <c r="F16" s="7"/>
      <c r="G16" s="7"/>
      <c r="H16" s="7"/>
      <c r="I16" s="7"/>
      <c r="J16" s="7"/>
      <c r="K16" s="7"/>
      <c r="L16" s="7"/>
      <c r="M16" s="7"/>
      <c r="N16" s="7"/>
      <c r="O16" s="7"/>
      <c r="P16" s="7"/>
      <c r="Q16" s="7"/>
      <c r="R16" s="7"/>
      <c r="S16" s="7"/>
      <c r="T16" s="7"/>
      <c r="U16" s="7"/>
      <c r="V16" s="8"/>
      <c r="W16" s="8"/>
    </row>
    <row r="17" spans="1:23">
      <c r="A17" s="6"/>
      <c r="B17" s="12" t="s">
        <v>3</v>
      </c>
      <c r="C17" s="7"/>
      <c r="D17" s="7"/>
      <c r="E17" s="7"/>
      <c r="F17" s="7"/>
      <c r="G17" s="7"/>
      <c r="H17" s="7"/>
      <c r="I17" s="7"/>
      <c r="J17" s="7"/>
      <c r="K17" s="7"/>
      <c r="L17" s="7"/>
      <c r="M17" s="7"/>
      <c r="N17" s="7"/>
      <c r="O17" s="7"/>
      <c r="P17" s="7"/>
      <c r="Q17" s="7"/>
      <c r="R17" s="7"/>
      <c r="S17" s="7"/>
      <c r="T17" s="7"/>
      <c r="U17" s="7"/>
      <c r="V17" s="8"/>
      <c r="W17" s="8"/>
    </row>
    <row r="18" spans="1:23">
      <c r="A18" s="6"/>
      <c r="B18" s="6"/>
      <c r="C18" s="7"/>
      <c r="D18" s="7"/>
      <c r="E18" s="7"/>
      <c r="F18" s="7"/>
      <c r="G18" s="7"/>
      <c r="H18" s="7"/>
      <c r="I18" s="7"/>
      <c r="J18" s="7"/>
      <c r="K18" s="7"/>
      <c r="L18" s="7"/>
      <c r="M18" s="7"/>
      <c r="N18" s="7"/>
      <c r="O18" s="7"/>
      <c r="P18" s="7"/>
      <c r="Q18" s="7"/>
      <c r="R18" s="7"/>
      <c r="S18" s="7"/>
      <c r="T18" s="7"/>
      <c r="U18" s="7"/>
      <c r="V18" s="8"/>
      <c r="W18" s="8"/>
    </row>
    <row r="19" spans="1:23" ht="42" customHeight="1">
      <c r="A19" s="6"/>
      <c r="B19" s="6"/>
      <c r="C19" s="276" t="s">
        <v>4</v>
      </c>
      <c r="D19" s="276"/>
      <c r="E19" s="276"/>
      <c r="F19" s="276"/>
      <c r="G19" s="276"/>
      <c r="H19" s="277"/>
      <c r="I19" s="277"/>
      <c r="J19" s="277"/>
      <c r="K19" s="277"/>
      <c r="L19" s="277"/>
      <c r="M19" s="277"/>
      <c r="N19" s="277"/>
      <c r="O19" s="277"/>
      <c r="P19" s="277"/>
      <c r="Q19" s="277"/>
      <c r="R19" s="277"/>
      <c r="S19" s="277"/>
      <c r="T19" s="277"/>
      <c r="U19" s="277"/>
      <c r="V19" s="8"/>
      <c r="W19" s="8"/>
    </row>
    <row r="20" spans="1:23" ht="15.75" customHeight="1">
      <c r="A20" s="6"/>
      <c r="B20" s="6"/>
      <c r="C20" s="7"/>
      <c r="D20" s="7"/>
      <c r="E20" s="7"/>
      <c r="F20" s="7"/>
      <c r="G20" s="7"/>
      <c r="H20" s="7"/>
      <c r="I20" s="7"/>
      <c r="J20" s="7"/>
      <c r="K20" s="7"/>
      <c r="L20" s="7"/>
      <c r="M20" s="7"/>
      <c r="N20" s="7"/>
      <c r="O20" s="7"/>
      <c r="P20" s="7"/>
      <c r="Q20" s="7"/>
      <c r="R20" s="7"/>
      <c r="S20" s="7"/>
      <c r="T20" s="7"/>
      <c r="U20" s="7"/>
      <c r="V20" s="8"/>
      <c r="W20" s="8"/>
    </row>
    <row r="21" spans="1:23" ht="18.75" customHeight="1">
      <c r="A21" s="6"/>
      <c r="B21" s="278" t="s">
        <v>5</v>
      </c>
      <c r="C21" s="278"/>
      <c r="D21" s="278"/>
      <c r="E21" s="278"/>
      <c r="F21" s="278"/>
      <c r="G21" s="278"/>
      <c r="H21" s="278"/>
      <c r="I21" s="278"/>
      <c r="J21" s="278"/>
      <c r="K21" s="278"/>
      <c r="L21" s="278"/>
      <c r="M21" s="278"/>
      <c r="N21" s="278"/>
      <c r="O21" s="278"/>
      <c r="P21" s="278"/>
      <c r="Q21" s="278"/>
      <c r="R21" s="278"/>
      <c r="S21" s="278"/>
      <c r="T21" s="278"/>
      <c r="U21" s="278"/>
      <c r="V21" s="278"/>
      <c r="W21" s="8"/>
    </row>
    <row r="22" spans="1:23" ht="83.25" customHeight="1">
      <c r="A22" s="6"/>
      <c r="B22" s="13"/>
      <c r="C22" s="279" t="s">
        <v>6</v>
      </c>
      <c r="D22" s="279"/>
      <c r="E22" s="279"/>
      <c r="F22" s="279"/>
      <c r="G22" s="279"/>
      <c r="H22" s="279"/>
      <c r="I22" s="279"/>
      <c r="J22" s="279"/>
      <c r="K22" s="279"/>
      <c r="L22" s="279"/>
      <c r="M22" s="279"/>
      <c r="N22" s="279"/>
      <c r="O22" s="279"/>
      <c r="P22" s="279"/>
      <c r="Q22" s="279"/>
      <c r="R22" s="279"/>
      <c r="S22" s="279"/>
      <c r="T22" s="279"/>
      <c r="U22" s="279"/>
      <c r="V22" s="279"/>
      <c r="W22" s="8"/>
    </row>
    <row r="23" spans="1:23" ht="23.25" customHeight="1" thickBot="1">
      <c r="A23" s="6"/>
      <c r="B23" s="280" t="s">
        <v>7</v>
      </c>
      <c r="C23" s="280"/>
      <c r="D23" s="280"/>
      <c r="E23" s="280"/>
      <c r="F23" s="280"/>
      <c r="G23" s="280"/>
      <c r="H23" s="280"/>
      <c r="I23" s="280"/>
      <c r="J23" s="280"/>
      <c r="K23" s="280"/>
      <c r="L23" s="280"/>
      <c r="M23" s="280"/>
      <c r="N23" s="280"/>
      <c r="O23" s="280"/>
      <c r="P23" s="14"/>
      <c r="Q23" s="14"/>
      <c r="R23" s="14"/>
      <c r="S23" s="14"/>
      <c r="T23" s="14"/>
      <c r="U23" s="14"/>
      <c r="V23" s="15"/>
      <c r="W23" s="8"/>
    </row>
    <row r="24" spans="1:23" ht="15.75" thickBot="1">
      <c r="A24" s="6"/>
      <c r="B24" s="7"/>
      <c r="C24" s="7"/>
      <c r="D24" s="7"/>
      <c r="E24" s="7"/>
      <c r="F24" s="7"/>
      <c r="G24" s="7"/>
      <c r="H24" s="7"/>
      <c r="I24" s="7"/>
      <c r="J24" s="7"/>
      <c r="K24" s="7"/>
      <c r="L24" s="7"/>
      <c r="M24" s="7"/>
      <c r="N24" s="7"/>
      <c r="O24" s="7"/>
      <c r="P24" s="7"/>
      <c r="Q24" s="7"/>
      <c r="R24" s="7"/>
      <c r="S24" s="7"/>
      <c r="T24" s="7"/>
      <c r="U24" s="7"/>
      <c r="V24" s="7"/>
      <c r="W24" s="8"/>
    </row>
    <row r="25" spans="1:23" ht="19.5" customHeight="1" thickBot="1">
      <c r="A25" s="6"/>
      <c r="B25" s="281" t="s">
        <v>8</v>
      </c>
      <c r="C25" s="281"/>
      <c r="D25" s="281"/>
      <c r="E25" s="281"/>
      <c r="F25" s="281"/>
      <c r="G25" s="281"/>
      <c r="H25" s="281"/>
      <c r="I25" s="281"/>
      <c r="J25" s="281"/>
      <c r="K25" s="281"/>
      <c r="L25" s="281"/>
      <c r="M25" s="281"/>
      <c r="N25" s="281"/>
      <c r="O25" s="281"/>
      <c r="P25" s="281"/>
      <c r="Q25" s="281"/>
      <c r="R25" s="281"/>
      <c r="S25" s="281"/>
      <c r="T25" s="281"/>
      <c r="U25" s="281"/>
      <c r="V25" s="281"/>
      <c r="W25" s="8"/>
    </row>
    <row r="26" spans="1:23" ht="192.6" customHeight="1" thickBot="1">
      <c r="A26" s="16"/>
      <c r="B26" s="282" t="s">
        <v>244</v>
      </c>
      <c r="C26" s="282"/>
      <c r="D26" s="282"/>
      <c r="E26" s="282"/>
      <c r="F26" s="282"/>
      <c r="G26" s="282"/>
      <c r="H26" s="282"/>
      <c r="I26" s="282"/>
      <c r="J26" s="282"/>
      <c r="K26" s="282"/>
      <c r="L26" s="282"/>
      <c r="M26" s="282"/>
      <c r="N26" s="282"/>
      <c r="O26" s="282"/>
      <c r="P26" s="282"/>
      <c r="Q26" s="282"/>
      <c r="R26" s="282"/>
      <c r="S26" s="282"/>
      <c r="T26" s="282"/>
      <c r="U26" s="282"/>
      <c r="V26" s="282"/>
      <c r="W26" s="8"/>
    </row>
    <row r="27" spans="1:23" ht="5.25" customHeight="1" thickBot="1">
      <c r="A27" s="6"/>
      <c r="B27" s="7"/>
      <c r="C27" s="7"/>
      <c r="D27" s="7"/>
      <c r="E27" s="7"/>
      <c r="F27" s="7"/>
      <c r="G27" s="7"/>
      <c r="H27" s="7"/>
      <c r="I27" s="7"/>
      <c r="J27" s="7"/>
      <c r="K27" s="7"/>
      <c r="L27" s="7"/>
      <c r="M27" s="7"/>
      <c r="N27" s="7"/>
      <c r="O27" s="7"/>
      <c r="P27" s="7"/>
      <c r="Q27" s="7"/>
      <c r="R27" s="7"/>
      <c r="S27" s="7"/>
      <c r="T27" s="7"/>
      <c r="U27" s="7"/>
      <c r="V27" s="7"/>
      <c r="W27" s="8"/>
    </row>
    <row r="28" spans="1:23" ht="19.5" customHeight="1">
      <c r="A28" s="6"/>
      <c r="B28" s="281" t="s">
        <v>9</v>
      </c>
      <c r="C28" s="281"/>
      <c r="D28" s="281"/>
      <c r="E28" s="281"/>
      <c r="F28" s="281"/>
      <c r="G28" s="281"/>
      <c r="H28" s="281"/>
      <c r="I28" s="281"/>
      <c r="J28" s="281"/>
      <c r="K28" s="281"/>
      <c r="L28" s="281"/>
      <c r="M28" s="281"/>
      <c r="N28" s="281"/>
      <c r="O28" s="281"/>
      <c r="P28" s="281"/>
      <c r="Q28" s="281"/>
      <c r="R28" s="281"/>
      <c r="S28" s="281"/>
      <c r="T28" s="281"/>
      <c r="U28" s="281"/>
      <c r="V28" s="281"/>
      <c r="W28" s="8"/>
    </row>
    <row r="29" spans="1:23" ht="18.75">
      <c r="A29" s="6"/>
      <c r="B29" s="283" t="s">
        <v>10</v>
      </c>
      <c r="C29" s="283"/>
      <c r="D29" s="283"/>
      <c r="E29" s="283"/>
      <c r="F29" s="283"/>
      <c r="G29" s="283"/>
      <c r="H29" s="283"/>
      <c r="I29" s="283"/>
      <c r="J29" s="283"/>
      <c r="K29" s="283"/>
      <c r="L29" s="283"/>
      <c r="M29" s="283"/>
      <c r="N29" s="283"/>
      <c r="O29" s="283"/>
      <c r="P29" s="283"/>
      <c r="Q29" s="283"/>
      <c r="R29" s="283"/>
      <c r="S29" s="283"/>
      <c r="T29" s="283"/>
      <c r="U29" s="283"/>
      <c r="V29" s="283"/>
      <c r="W29" s="8"/>
    </row>
    <row r="30" spans="1:23" ht="101.1" customHeight="1" thickBot="1">
      <c r="A30" s="16"/>
      <c r="B30" s="286" t="s">
        <v>11</v>
      </c>
      <c r="C30" s="286"/>
      <c r="D30" s="286"/>
      <c r="E30" s="286"/>
      <c r="F30" s="286"/>
      <c r="G30" s="286"/>
      <c r="H30" s="286"/>
      <c r="I30" s="286"/>
      <c r="J30" s="286"/>
      <c r="K30" s="286"/>
      <c r="L30" s="286"/>
      <c r="M30" s="286"/>
      <c r="N30" s="286"/>
      <c r="O30" s="286"/>
      <c r="P30" s="286"/>
      <c r="Q30" s="286"/>
      <c r="R30" s="286"/>
      <c r="S30" s="286"/>
      <c r="T30" s="286"/>
      <c r="U30" s="286"/>
      <c r="V30" s="286"/>
      <c r="W30" s="8"/>
    </row>
    <row r="31" spans="1:23" ht="19.5" customHeight="1">
      <c r="A31" s="6"/>
      <c r="B31" s="287" t="s">
        <v>236</v>
      </c>
      <c r="C31" s="287"/>
      <c r="D31" s="287"/>
      <c r="E31" s="287"/>
      <c r="F31" s="287"/>
      <c r="G31" s="287"/>
      <c r="H31" s="287"/>
      <c r="I31" s="287"/>
      <c r="J31" s="287"/>
      <c r="K31" s="287"/>
      <c r="L31" s="287"/>
      <c r="M31" s="287"/>
      <c r="N31" s="287"/>
      <c r="O31" s="287"/>
      <c r="P31" s="287"/>
      <c r="Q31" s="287"/>
      <c r="R31" s="287"/>
      <c r="S31" s="287"/>
      <c r="T31" s="287"/>
      <c r="U31" s="287"/>
      <c r="V31" s="287"/>
      <c r="W31" s="8"/>
    </row>
    <row r="32" spans="1:23" ht="409.5" customHeight="1" thickBot="1">
      <c r="A32" s="16"/>
      <c r="B32" s="288" t="s">
        <v>226</v>
      </c>
      <c r="C32" s="289"/>
      <c r="D32" s="289"/>
      <c r="E32" s="289"/>
      <c r="F32" s="289"/>
      <c r="G32" s="289"/>
      <c r="H32" s="289"/>
      <c r="I32" s="289"/>
      <c r="J32" s="289"/>
      <c r="K32" s="289"/>
      <c r="L32" s="289"/>
      <c r="M32" s="289"/>
      <c r="N32" s="17"/>
      <c r="O32" s="17"/>
      <c r="P32" s="17"/>
      <c r="Q32" s="17"/>
      <c r="R32" s="17"/>
      <c r="S32" s="17"/>
      <c r="T32" s="17"/>
      <c r="U32" s="17"/>
      <c r="V32" s="18"/>
      <c r="W32" s="8"/>
    </row>
    <row r="33" spans="1:23" ht="18.75" customHeight="1">
      <c r="A33" s="16"/>
      <c r="B33" s="284" t="s">
        <v>12</v>
      </c>
      <c r="C33" s="284"/>
      <c r="D33" s="284"/>
      <c r="E33" s="284"/>
      <c r="F33" s="284"/>
      <c r="G33" s="284"/>
      <c r="H33" s="284"/>
      <c r="I33" s="284"/>
      <c r="J33" s="284"/>
      <c r="K33" s="284"/>
      <c r="L33" s="284"/>
      <c r="M33" s="284"/>
      <c r="N33" s="284"/>
      <c r="O33" s="284"/>
      <c r="P33" s="284"/>
      <c r="Q33" s="284"/>
      <c r="R33" s="284"/>
      <c r="S33" s="284"/>
      <c r="T33" s="284"/>
      <c r="U33" s="284"/>
      <c r="V33" s="284"/>
      <c r="W33" s="8"/>
    </row>
    <row r="34" spans="1:23" ht="129" customHeight="1">
      <c r="A34" s="16"/>
      <c r="B34" s="286" t="s">
        <v>245</v>
      </c>
      <c r="C34" s="286"/>
      <c r="D34" s="286"/>
      <c r="E34" s="286"/>
      <c r="F34" s="286"/>
      <c r="G34" s="286"/>
      <c r="H34" s="286"/>
      <c r="I34" s="286"/>
      <c r="J34" s="286"/>
      <c r="K34" s="286"/>
      <c r="L34" s="286"/>
      <c r="M34" s="286"/>
      <c r="N34" s="286"/>
      <c r="O34" s="286"/>
      <c r="P34" s="286"/>
      <c r="Q34" s="286"/>
      <c r="R34" s="286"/>
      <c r="S34" s="286"/>
      <c r="T34" s="286"/>
      <c r="U34" s="286"/>
      <c r="V34" s="286"/>
      <c r="W34" s="8"/>
    </row>
    <row r="35" spans="1:23" ht="18.75" customHeight="1">
      <c r="A35" s="6"/>
      <c r="B35" s="284" t="s">
        <v>13</v>
      </c>
      <c r="C35" s="284"/>
      <c r="D35" s="284"/>
      <c r="E35" s="284"/>
      <c r="F35" s="284"/>
      <c r="G35" s="284"/>
      <c r="H35" s="284"/>
      <c r="I35" s="284"/>
      <c r="J35" s="284"/>
      <c r="K35" s="284"/>
      <c r="L35" s="284"/>
      <c r="M35" s="284"/>
      <c r="N35" s="284"/>
      <c r="O35" s="284"/>
      <c r="P35" s="284"/>
      <c r="Q35" s="284"/>
      <c r="R35" s="284"/>
      <c r="S35" s="284"/>
      <c r="T35" s="284"/>
      <c r="U35" s="284"/>
      <c r="V35" s="284"/>
      <c r="W35" s="8"/>
    </row>
    <row r="36" spans="1:23" ht="55.5" customHeight="1">
      <c r="A36" s="16"/>
      <c r="B36" s="285" t="s">
        <v>14</v>
      </c>
      <c r="C36" s="285"/>
      <c r="D36" s="285"/>
      <c r="E36" s="285"/>
      <c r="F36" s="285"/>
      <c r="G36" s="285"/>
      <c r="H36" s="285"/>
      <c r="I36" s="285"/>
      <c r="J36" s="285"/>
      <c r="K36" s="285"/>
      <c r="L36" s="285"/>
      <c r="M36" s="285"/>
      <c r="N36" s="285"/>
      <c r="O36" s="285"/>
      <c r="P36" s="285"/>
      <c r="Q36" s="285"/>
      <c r="R36" s="285"/>
      <c r="S36" s="285"/>
      <c r="T36" s="285"/>
      <c r="U36" s="285"/>
      <c r="V36" s="285"/>
      <c r="W36" s="8"/>
    </row>
    <row r="37" spans="1:23" ht="18.75" customHeight="1">
      <c r="A37" s="6"/>
      <c r="B37" s="284" t="s">
        <v>15</v>
      </c>
      <c r="C37" s="284"/>
      <c r="D37" s="284"/>
      <c r="E37" s="284"/>
      <c r="F37" s="284"/>
      <c r="G37" s="284"/>
      <c r="H37" s="284"/>
      <c r="I37" s="284"/>
      <c r="J37" s="284"/>
      <c r="K37" s="284"/>
      <c r="L37" s="284"/>
      <c r="M37" s="284"/>
      <c r="N37" s="284"/>
      <c r="O37" s="284"/>
      <c r="P37" s="284"/>
      <c r="Q37" s="284"/>
      <c r="R37" s="284"/>
      <c r="S37" s="284"/>
      <c r="T37" s="284"/>
      <c r="U37" s="284"/>
      <c r="V37" s="284"/>
      <c r="W37" s="8"/>
    </row>
    <row r="38" spans="1:23" ht="38.25" customHeight="1">
      <c r="A38" s="16"/>
      <c r="B38" s="285" t="s">
        <v>16</v>
      </c>
      <c r="C38" s="285"/>
      <c r="D38" s="285"/>
      <c r="E38" s="285"/>
      <c r="F38" s="285"/>
      <c r="G38" s="285"/>
      <c r="H38" s="285"/>
      <c r="I38" s="285"/>
      <c r="J38" s="285"/>
      <c r="K38" s="285"/>
      <c r="L38" s="285"/>
      <c r="M38" s="285"/>
      <c r="N38" s="285"/>
      <c r="O38" s="285"/>
      <c r="P38" s="285"/>
      <c r="Q38" s="285"/>
      <c r="R38" s="285"/>
      <c r="S38" s="285"/>
      <c r="T38" s="285"/>
      <c r="U38" s="285"/>
      <c r="V38" s="285"/>
      <c r="W38" s="8"/>
    </row>
    <row r="39" spans="1:23" ht="5.25" customHeight="1">
      <c r="A39" s="6"/>
      <c r="B39" s="19"/>
      <c r="C39" s="19"/>
      <c r="D39" s="19"/>
      <c r="E39" s="19"/>
      <c r="F39" s="19"/>
      <c r="G39" s="19"/>
      <c r="H39" s="19"/>
      <c r="I39" s="19"/>
      <c r="J39" s="19"/>
      <c r="K39" s="19"/>
      <c r="L39" s="19"/>
      <c r="M39" s="19"/>
      <c r="N39" s="19"/>
      <c r="O39" s="19"/>
      <c r="P39" s="7"/>
      <c r="Q39" s="7"/>
      <c r="R39" s="7"/>
      <c r="S39" s="7"/>
      <c r="T39" s="7"/>
      <c r="U39" s="7"/>
      <c r="V39" s="7"/>
      <c r="W39" s="8"/>
    </row>
    <row r="40" spans="1:23">
      <c r="A40" s="6"/>
      <c r="B40" s="7"/>
      <c r="C40" s="7"/>
      <c r="D40" s="7"/>
      <c r="E40" s="7"/>
      <c r="F40" s="7"/>
      <c r="G40" s="7"/>
      <c r="H40" s="7"/>
      <c r="I40" s="7"/>
      <c r="J40" s="7"/>
      <c r="K40" s="7"/>
      <c r="L40" s="7"/>
      <c r="M40" s="7"/>
      <c r="N40" s="7"/>
      <c r="O40" s="7"/>
      <c r="P40" s="7"/>
      <c r="Q40" s="7"/>
      <c r="R40" s="7"/>
      <c r="S40" s="7"/>
      <c r="T40" s="7"/>
      <c r="U40" s="7"/>
      <c r="V40" s="7"/>
      <c r="W40" s="8"/>
    </row>
    <row r="41" spans="1:23" ht="21">
      <c r="A41" s="20"/>
      <c r="B41" s="21"/>
      <c r="C41" s="14"/>
      <c r="D41" s="14"/>
      <c r="E41" s="14"/>
      <c r="F41" s="14"/>
      <c r="G41" s="14"/>
      <c r="H41" s="14"/>
      <c r="I41" s="14"/>
      <c r="J41" s="14"/>
      <c r="K41" s="14"/>
      <c r="L41" s="14"/>
      <c r="M41" s="14"/>
      <c r="N41" s="14"/>
      <c r="O41" s="14"/>
      <c r="P41" s="14"/>
      <c r="Q41" s="14"/>
      <c r="R41" s="14"/>
      <c r="S41" s="14"/>
      <c r="T41" s="14"/>
      <c r="U41" s="14"/>
      <c r="V41" s="14"/>
      <c r="W41" s="15"/>
    </row>
  </sheetData>
  <sheetProtection algorithmName="SHA-512" hashValue="W0tL522asdsz8IUCdEWV3UTQhI0Yy+nyOqk9BVsZBQy2GEU0obOY2JO6aaiNjTTHsCmYwDi9xVtAo8AKT7b/Hw==" saltValue="De08Krjlu5K/pzRdSw3gYA==" spinCount="100000" sheet="1" objects="1" scenarios="1"/>
  <mergeCells count="24">
    <mergeCell ref="B35:V35"/>
    <mergeCell ref="B36:V36"/>
    <mergeCell ref="B37:V37"/>
    <mergeCell ref="B38:V38"/>
    <mergeCell ref="B30:V30"/>
    <mergeCell ref="B31:V31"/>
    <mergeCell ref="B33:V33"/>
    <mergeCell ref="B34:V34"/>
    <mergeCell ref="B32:M32"/>
    <mergeCell ref="B23:O23"/>
    <mergeCell ref="B25:V25"/>
    <mergeCell ref="B26:V26"/>
    <mergeCell ref="B28:V28"/>
    <mergeCell ref="B29:V29"/>
    <mergeCell ref="B15:V15"/>
    <mergeCell ref="C19:G19"/>
    <mergeCell ref="H19:U19"/>
    <mergeCell ref="B21:V21"/>
    <mergeCell ref="C22:V22"/>
    <mergeCell ref="U7:V7"/>
    <mergeCell ref="A8:W8"/>
    <mergeCell ref="A9:W9"/>
    <mergeCell ref="A11:W11"/>
    <mergeCell ref="B13:V13"/>
  </mergeCells>
  <pageMargins left="0.7" right="0.7" top="0.75" bottom="0.75" header="0.51180555555555496" footer="0.51180555555555496"/>
  <pageSetup paperSize="9" firstPageNumber="0"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MK205"/>
  <sheetViews>
    <sheetView zoomScale="85" zoomScaleNormal="85" workbookViewId="0">
      <pane ySplit="1" topLeftCell="A2" activePane="bottomLeft" state="frozen"/>
      <selection pane="bottomLeft" activeCell="E15" sqref="C14:E15"/>
    </sheetView>
  </sheetViews>
  <sheetFormatPr baseColWidth="10" defaultColWidth="9.42578125" defaultRowHeight="15" outlineLevelCol="1"/>
  <cols>
    <col min="1" max="1" width="10.5703125" style="22" customWidth="1"/>
    <col min="2" max="7" width="27.5703125" style="22" customWidth="1"/>
    <col min="8" max="8" width="19.5703125" style="22" customWidth="1"/>
    <col min="9" max="10" width="36.42578125" style="22" customWidth="1"/>
    <col min="11" max="11" width="24.42578125" style="22" customWidth="1"/>
    <col min="12" max="19" width="20.5703125" style="22" customWidth="1"/>
    <col min="20" max="20" width="24.5703125" style="22" bestFit="1" customWidth="1"/>
    <col min="21" max="21" width="20.5703125" style="22" hidden="1" customWidth="1"/>
    <col min="22" max="22" width="19.42578125" style="22" hidden="1" customWidth="1"/>
    <col min="23" max="23" width="20.5703125" style="22" hidden="1" customWidth="1"/>
    <col min="24" max="24" width="20.140625" style="22" hidden="1" customWidth="1"/>
    <col min="25" max="25" width="95" style="22" bestFit="1" customWidth="1"/>
    <col min="26" max="31" width="27.5703125" style="22" hidden="1" customWidth="1" outlineLevel="1"/>
    <col min="32" max="35" width="19.5703125" style="22" hidden="1" customWidth="1" outlineLevel="1"/>
    <col min="36" max="36" width="32.42578125" style="22" hidden="1" customWidth="1" outlineLevel="1"/>
    <col min="37" max="37" width="30.42578125" style="22" hidden="1" customWidth="1" outlineLevel="1"/>
    <col min="38" max="47" width="19.5703125" style="22" hidden="1" customWidth="1" outlineLevel="1"/>
    <col min="48" max="48" width="18.5703125" style="22" hidden="1" customWidth="1" outlineLevel="1"/>
    <col min="49" max="49" width="26.5703125" style="22" hidden="1" customWidth="1" outlineLevel="1"/>
    <col min="50" max="52" width="19.42578125" style="22" hidden="1" customWidth="1" outlineLevel="1"/>
    <col min="53" max="54" width="19.5703125" style="22" hidden="1" customWidth="1" outlineLevel="1"/>
    <col min="55" max="55" width="36.42578125" style="22" hidden="1" customWidth="1" outlineLevel="1"/>
    <col min="56" max="56" width="50.5703125" style="22" hidden="1" customWidth="1" outlineLevel="1"/>
    <col min="57" max="57" width="15" style="22" hidden="1" customWidth="1" outlineLevel="1"/>
    <col min="58" max="58" width="11.42578125" style="22" collapsed="1"/>
    <col min="59" max="62" width="11.42578125" style="22"/>
    <col min="63" max="63" width="11.5703125" style="22"/>
    <col min="64" max="1025" width="11.42578125" style="22"/>
  </cols>
  <sheetData>
    <row r="1" spans="1:59" ht="53.25" customHeight="1">
      <c r="A1" s="291" t="s">
        <v>17</v>
      </c>
      <c r="B1" s="291"/>
      <c r="C1" s="291"/>
      <c r="D1" s="291"/>
      <c r="E1" s="291"/>
      <c r="F1" s="291"/>
      <c r="G1" s="291"/>
      <c r="H1" s="291"/>
      <c r="I1" s="291"/>
      <c r="J1" s="291"/>
      <c r="K1" s="291"/>
      <c r="L1" s="291"/>
      <c r="M1" s="291"/>
      <c r="N1" s="291"/>
      <c r="O1" s="291"/>
      <c r="P1" s="291"/>
      <c r="Q1" s="291"/>
      <c r="R1" s="291"/>
      <c r="S1" s="291"/>
      <c r="T1" s="291"/>
      <c r="U1" s="291"/>
      <c r="V1" s="291"/>
      <c r="W1" s="291"/>
      <c r="X1" s="291"/>
      <c r="Y1" s="291"/>
      <c r="Z1" s="292" t="s">
        <v>18</v>
      </c>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row>
    <row r="2" spans="1:59" s="29" customFormat="1" ht="60">
      <c r="A2" s="293" t="s">
        <v>19</v>
      </c>
      <c r="B2" s="23" t="s">
        <v>20</v>
      </c>
      <c r="C2" s="23" t="s">
        <v>21</v>
      </c>
      <c r="D2" s="23" t="s">
        <v>22</v>
      </c>
      <c r="E2" s="23" t="s">
        <v>23</v>
      </c>
      <c r="F2" s="23" t="s">
        <v>24</v>
      </c>
      <c r="G2" s="23" t="s">
        <v>25</v>
      </c>
      <c r="H2" s="23" t="s">
        <v>26</v>
      </c>
      <c r="I2" s="23" t="s">
        <v>27</v>
      </c>
      <c r="J2" s="23" t="s">
        <v>28</v>
      </c>
      <c r="K2" s="23" t="s">
        <v>29</v>
      </c>
      <c r="L2" s="23" t="s">
        <v>30</v>
      </c>
      <c r="M2" s="23" t="s">
        <v>31</v>
      </c>
      <c r="N2" s="23" t="s">
        <v>32</v>
      </c>
      <c r="O2" s="23" t="s">
        <v>33</v>
      </c>
      <c r="P2" s="23" t="s">
        <v>34</v>
      </c>
      <c r="Q2" s="23" t="s">
        <v>35</v>
      </c>
      <c r="R2" s="23" t="s">
        <v>36</v>
      </c>
      <c r="S2" s="23" t="s">
        <v>37</v>
      </c>
      <c r="T2" s="23" t="s">
        <v>38</v>
      </c>
      <c r="U2" s="24"/>
      <c r="V2" s="24"/>
      <c r="W2" s="24"/>
      <c r="X2" s="24"/>
      <c r="Y2" s="25" t="s">
        <v>43</v>
      </c>
      <c r="Z2" s="26" t="s">
        <v>20</v>
      </c>
      <c r="AA2" s="27" t="s">
        <v>21</v>
      </c>
      <c r="AB2" s="27" t="s">
        <v>22</v>
      </c>
      <c r="AC2" s="28" t="s">
        <v>23</v>
      </c>
      <c r="AD2" s="28" t="s">
        <v>24</v>
      </c>
      <c r="AE2" s="28" t="s">
        <v>25</v>
      </c>
      <c r="AF2" s="27" t="s">
        <v>26</v>
      </c>
      <c r="AG2" s="27" t="s">
        <v>44</v>
      </c>
      <c r="AH2" s="27" t="s">
        <v>45</v>
      </c>
      <c r="AI2" s="27" t="s">
        <v>46</v>
      </c>
      <c r="AJ2" s="27" t="s">
        <v>47</v>
      </c>
      <c r="AK2" s="27" t="s">
        <v>27</v>
      </c>
      <c r="AL2" s="28" t="s">
        <v>28</v>
      </c>
      <c r="AM2" s="28" t="s">
        <v>29</v>
      </c>
      <c r="AN2" s="28" t="s">
        <v>30</v>
      </c>
      <c r="AO2" s="28" t="s">
        <v>31</v>
      </c>
      <c r="AP2" s="28" t="s">
        <v>32</v>
      </c>
      <c r="AQ2" s="28" t="s">
        <v>48</v>
      </c>
      <c r="AR2" s="28" t="s">
        <v>34</v>
      </c>
      <c r="AS2" s="28" t="s">
        <v>35</v>
      </c>
      <c r="AT2" s="28" t="s">
        <v>36</v>
      </c>
      <c r="AU2" s="28" t="s">
        <v>37</v>
      </c>
      <c r="AV2" s="28" t="s">
        <v>49</v>
      </c>
      <c r="AW2" s="27" t="s">
        <v>50</v>
      </c>
      <c r="AX2" s="294" t="s">
        <v>51</v>
      </c>
      <c r="AY2" s="294"/>
      <c r="AZ2" s="295" t="s">
        <v>52</v>
      </c>
      <c r="BA2" s="295" t="s">
        <v>53</v>
      </c>
      <c r="BB2" s="295" t="s">
        <v>54</v>
      </c>
      <c r="BC2" s="27" t="s">
        <v>55</v>
      </c>
      <c r="BD2" s="27" t="s">
        <v>47</v>
      </c>
      <c r="BE2" s="27" t="s">
        <v>56</v>
      </c>
    </row>
    <row r="3" spans="1:59" ht="96" customHeight="1">
      <c r="A3" s="293"/>
      <c r="B3" s="30" t="s">
        <v>57</v>
      </c>
      <c r="C3" s="30" t="s">
        <v>58</v>
      </c>
      <c r="D3" s="30" t="s">
        <v>59</v>
      </c>
      <c r="E3" s="30" t="s">
        <v>60</v>
      </c>
      <c r="F3" s="30" t="s">
        <v>61</v>
      </c>
      <c r="G3" s="30" t="s">
        <v>62</v>
      </c>
      <c r="H3" s="30" t="s">
        <v>63</v>
      </c>
      <c r="I3" s="30" t="s">
        <v>64</v>
      </c>
      <c r="J3" s="30" t="s">
        <v>65</v>
      </c>
      <c r="K3" s="30" t="s">
        <v>66</v>
      </c>
      <c r="L3" s="30" t="s">
        <v>59</v>
      </c>
      <c r="M3" s="30" t="s">
        <v>60</v>
      </c>
      <c r="N3" s="30" t="s">
        <v>67</v>
      </c>
      <c r="O3" s="30" t="s">
        <v>62</v>
      </c>
      <c r="P3" s="30" t="s">
        <v>68</v>
      </c>
      <c r="Q3" s="30" t="s">
        <v>59</v>
      </c>
      <c r="R3" s="30" t="s">
        <v>60</v>
      </c>
      <c r="S3" s="30" t="s">
        <v>69</v>
      </c>
      <c r="T3" s="30" t="s">
        <v>62</v>
      </c>
      <c r="U3" s="31"/>
      <c r="V3" s="31"/>
      <c r="W3" s="31"/>
      <c r="X3" s="31"/>
      <c r="Y3" s="32" t="s">
        <v>71</v>
      </c>
      <c r="Z3" s="33" t="s">
        <v>72</v>
      </c>
      <c r="AA3" s="34"/>
      <c r="AB3" s="34"/>
      <c r="AC3" s="34"/>
      <c r="AD3" s="34"/>
      <c r="AE3" s="34"/>
      <c r="AF3" s="34"/>
      <c r="AG3" s="34"/>
      <c r="AH3" s="35"/>
      <c r="AI3" s="35"/>
      <c r="AJ3" s="35" t="s">
        <v>237</v>
      </c>
      <c r="AK3" s="35" t="s">
        <v>238</v>
      </c>
      <c r="AL3" s="35"/>
      <c r="AM3" s="35"/>
      <c r="AN3" s="35"/>
      <c r="AO3" s="296" t="s">
        <v>72</v>
      </c>
      <c r="AP3" s="296"/>
      <c r="AQ3" s="36" t="s">
        <v>73</v>
      </c>
      <c r="AR3" s="35"/>
      <c r="AS3" s="35"/>
      <c r="AT3" s="296" t="s">
        <v>72</v>
      </c>
      <c r="AU3" s="296"/>
      <c r="AV3" s="36" t="s">
        <v>73</v>
      </c>
      <c r="AW3" s="37" t="s">
        <v>74</v>
      </c>
      <c r="AX3" s="38" t="s">
        <v>75</v>
      </c>
      <c r="AY3" s="38" t="s">
        <v>76</v>
      </c>
      <c r="AZ3" s="295"/>
      <c r="BA3" s="295"/>
      <c r="BB3" s="295"/>
      <c r="BC3" s="37" t="s">
        <v>77</v>
      </c>
      <c r="BD3" s="36" t="s">
        <v>78</v>
      </c>
      <c r="BE3" s="36" t="s">
        <v>62</v>
      </c>
    </row>
    <row r="4" spans="1:59" ht="30">
      <c r="A4" s="39" t="s">
        <v>79</v>
      </c>
      <c r="B4" s="40" t="s">
        <v>103</v>
      </c>
      <c r="C4" s="40" t="s">
        <v>104</v>
      </c>
      <c r="D4" s="40" t="s">
        <v>105</v>
      </c>
      <c r="E4" s="40">
        <v>10000</v>
      </c>
      <c r="F4" s="40">
        <v>2000</v>
      </c>
      <c r="G4" s="40">
        <f t="shared" ref="G4" si="0">E4+F4</f>
        <v>12000</v>
      </c>
      <c r="H4" s="40" t="s">
        <v>80</v>
      </c>
      <c r="I4" s="40" t="s">
        <v>81</v>
      </c>
      <c r="J4" s="41" t="s">
        <v>82</v>
      </c>
      <c r="K4" s="40" t="s">
        <v>83</v>
      </c>
      <c r="L4" s="40" t="s">
        <v>84</v>
      </c>
      <c r="M4" s="42">
        <v>8000</v>
      </c>
      <c r="N4" s="42">
        <v>0</v>
      </c>
      <c r="O4" s="42">
        <f t="shared" ref="O4:O67" si="1">M4+N4</f>
        <v>8000</v>
      </c>
      <c r="P4" s="40" t="s">
        <v>108</v>
      </c>
      <c r="Q4" s="40" t="s">
        <v>109</v>
      </c>
      <c r="R4" s="42">
        <v>6999</v>
      </c>
      <c r="S4" s="42">
        <f>R4*0.2</f>
        <v>1399.8000000000002</v>
      </c>
      <c r="T4" s="43">
        <f t="shared" ref="T4" si="2">R4+S4</f>
        <v>8398.7999999999993</v>
      </c>
      <c r="U4" s="43"/>
      <c r="V4" s="43"/>
      <c r="W4" s="43"/>
      <c r="X4" s="43"/>
      <c r="Y4" s="190" t="s">
        <v>86</v>
      </c>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45"/>
    </row>
    <row r="5" spans="1:59">
      <c r="A5" s="46">
        <v>1</v>
      </c>
      <c r="B5" s="47"/>
      <c r="C5" s="47"/>
      <c r="D5" s="47"/>
      <c r="E5" s="48"/>
      <c r="F5" s="48"/>
      <c r="G5" s="49">
        <f t="shared" ref="G5:G36" si="3">E5+F5</f>
        <v>0</v>
      </c>
      <c r="H5" s="50"/>
      <c r="I5" s="50"/>
      <c r="J5" s="51"/>
      <c r="K5" s="52"/>
      <c r="L5" s="52"/>
      <c r="M5" s="48"/>
      <c r="N5" s="48"/>
      <c r="O5" s="53">
        <f t="shared" si="1"/>
        <v>0</v>
      </c>
      <c r="P5" s="52"/>
      <c r="Q5" s="52"/>
      <c r="R5" s="48"/>
      <c r="S5" s="48"/>
      <c r="T5" s="53">
        <f t="shared" ref="T5:T36" si="4">R5+S5</f>
        <v>0</v>
      </c>
      <c r="U5" s="54"/>
      <c r="V5" s="55"/>
      <c r="W5" s="55"/>
      <c r="X5" s="55"/>
      <c r="Y5" s="56"/>
      <c r="Z5" s="57" t="str">
        <f t="shared" ref="Z5:Z36" si="5">IF(B5="","",B5)</f>
        <v/>
      </c>
      <c r="AA5" s="58" t="str">
        <f t="shared" ref="AA5:AA36" si="6">IF(C5="","",C5)</f>
        <v/>
      </c>
      <c r="AB5" s="61" t="str">
        <f t="shared" ref="AB5:AB36" si="7">IF(D5="","",D5)</f>
        <v/>
      </c>
      <c r="AC5" s="241" t="str">
        <f t="shared" ref="AC5:AC36" si="8">IF(E5="","",E5)</f>
        <v/>
      </c>
      <c r="AD5" s="241" t="str">
        <f t="shared" ref="AD5:AD36" si="9">IF(F5="","",F5)</f>
        <v/>
      </c>
      <c r="AE5" s="241">
        <f>IFERROR(AC5+AD5,0)</f>
        <v>0</v>
      </c>
      <c r="AF5" s="242" t="str">
        <f t="shared" ref="AF5:AF36" si="10">IF(H5="","",H5)</f>
        <v/>
      </c>
      <c r="AG5" s="243" t="str">
        <f>AC5</f>
        <v/>
      </c>
      <c r="AH5" s="243" t="str">
        <f>AD5</f>
        <v/>
      </c>
      <c r="AI5" s="244" t="str">
        <f>IFERROR(AG5+AH5,"")</f>
        <v/>
      </c>
      <c r="AJ5" s="184"/>
      <c r="AK5" s="266" t="str">
        <f t="shared" ref="AK5:AK36" si="11">IF(I5="","",I5)</f>
        <v/>
      </c>
      <c r="AL5" s="266" t="str">
        <f t="shared" ref="AL5:AL36" si="12">IF(J5="","",J5)</f>
        <v/>
      </c>
      <c r="AM5" s="239" t="str">
        <f t="shared" ref="AM5:AM36" si="13">IF(K5="","",K5)</f>
        <v/>
      </c>
      <c r="AN5" s="239" t="str">
        <f t="shared" ref="AN5:AN36" si="14">IF(L5="","",L5)</f>
        <v/>
      </c>
      <c r="AO5" s="240" t="str">
        <f t="shared" ref="AO5:AO36" si="15">IF(M5="","",M5)</f>
        <v/>
      </c>
      <c r="AP5" s="240" t="str">
        <f t="shared" ref="AP5:AP36" si="16">IF(N5="","",N5)</f>
        <v/>
      </c>
      <c r="AQ5" s="240" t="str">
        <f>IFERROR(AO5+AP5,"")</f>
        <v/>
      </c>
      <c r="AR5" s="239" t="str">
        <f t="shared" ref="AR5:AR36" si="17">IF(P5="","",P5)</f>
        <v/>
      </c>
      <c r="AS5" s="239" t="str">
        <f t="shared" ref="AS5:AS36" si="18">IF(Q5="","",Q5)</f>
        <v/>
      </c>
      <c r="AT5" s="240" t="str">
        <f t="shared" ref="AT5:AT36" si="19">IF(R5="","",R5)</f>
        <v/>
      </c>
      <c r="AU5" s="240" t="str">
        <f t="shared" ref="AU5:AU36" si="20">IF(S5="","",S5)</f>
        <v/>
      </c>
      <c r="AV5" s="240" t="str">
        <f>IFERROR(AT5+AU5,"")</f>
        <v/>
      </c>
      <c r="AW5" s="62"/>
      <c r="AX5" s="62"/>
      <c r="AY5" s="63" t="str">
        <f>IF(AX5="","",IF(AX5="Oui",MIN(AC5,AO5,AT5)*1.15,IF(AX5="SO","",MIN(AC5,AO5,AT5))))</f>
        <v/>
      </c>
      <c r="AZ5" s="63" t="str">
        <f>IF(AY5="",AG5,AY5)</f>
        <v/>
      </c>
      <c r="BA5" s="245" t="str">
        <f>IFERROR(IF(AZ5=AC5,AD5,IF(OR(AZ5=AO5,AZ5=AO5+(AO5*0.15)),AP5,IF(OR(AZ5=AT5,AZ5=AT5+(AT5*0.15)),AU5,0)))+IF(AX5="oui",IF(AZ5=AC5,AD5,IF(OR(AZ5=AO5,AZ5=AO5+(AO5*0.15)),AP5,IF(OR(AZ5=AT5,AZ5=AT5+(AT5*0.15)),AU5,0)))*0.15,0),"")</f>
        <v/>
      </c>
      <c r="BB5" s="63">
        <f>IFERROR(AZ5+BA5,0)</f>
        <v>0</v>
      </c>
      <c r="BC5" s="64" t="str">
        <f t="shared" ref="BC5:BC36" si="21">IF(BB5&gt;G5,"KO : Le montant retenu est supérieur au montant présenté. Merci de revoir la ligne de dépense ou plafonner son montant.",IF(G5=0,"",IF(BB5=G5,"OK",IF(BB5&lt;G5,"Montant instruit inférieur au montant présenté.",""))))</f>
        <v/>
      </c>
      <c r="BD5" s="65"/>
      <c r="BE5" s="66">
        <f t="shared" ref="BE5:BE36" si="22">G5-BB5</f>
        <v>0</v>
      </c>
    </row>
    <row r="6" spans="1:59">
      <c r="A6" s="46">
        <v>2</v>
      </c>
      <c r="B6" s="47"/>
      <c r="C6" s="47"/>
      <c r="D6" s="47"/>
      <c r="E6" s="48"/>
      <c r="F6" s="48"/>
      <c r="G6" s="49">
        <f t="shared" si="3"/>
        <v>0</v>
      </c>
      <c r="H6" s="50"/>
      <c r="I6" s="50"/>
      <c r="J6" s="51"/>
      <c r="K6" s="52"/>
      <c r="L6" s="52"/>
      <c r="M6" s="48"/>
      <c r="N6" s="48"/>
      <c r="O6" s="53">
        <f t="shared" si="1"/>
        <v>0</v>
      </c>
      <c r="P6" s="52"/>
      <c r="Q6" s="52"/>
      <c r="R6" s="48"/>
      <c r="S6" s="48"/>
      <c r="T6" s="53">
        <f t="shared" si="4"/>
        <v>0</v>
      </c>
      <c r="U6" s="54"/>
      <c r="V6" s="55"/>
      <c r="W6" s="55"/>
      <c r="X6" s="55"/>
      <c r="Y6" s="56"/>
      <c r="Z6" s="57" t="str">
        <f t="shared" si="5"/>
        <v/>
      </c>
      <c r="AA6" s="61" t="str">
        <f t="shared" si="6"/>
        <v/>
      </c>
      <c r="AB6" s="61" t="str">
        <f t="shared" si="7"/>
        <v/>
      </c>
      <c r="AC6" s="241" t="str">
        <f t="shared" si="8"/>
        <v/>
      </c>
      <c r="AD6" s="241" t="str">
        <f t="shared" si="9"/>
        <v/>
      </c>
      <c r="AE6" s="241">
        <f t="shared" ref="AE6:AE69" si="23">IFERROR(AC6+AD6,0)</f>
        <v>0</v>
      </c>
      <c r="AF6" s="242" t="str">
        <f t="shared" si="10"/>
        <v/>
      </c>
      <c r="AG6" s="243" t="str">
        <f t="shared" ref="AG6:AG69" si="24">AC6</f>
        <v/>
      </c>
      <c r="AH6" s="243" t="str">
        <f t="shared" ref="AH6:AH69" si="25">AD6</f>
        <v/>
      </c>
      <c r="AI6" s="244" t="str">
        <f t="shared" ref="AI6:AI69" si="26">IFERROR(AG6+AH6,"")</f>
        <v/>
      </c>
      <c r="AJ6" s="60"/>
      <c r="AK6" s="266" t="str">
        <f t="shared" si="11"/>
        <v/>
      </c>
      <c r="AL6" s="266" t="str">
        <f t="shared" si="12"/>
        <v/>
      </c>
      <c r="AM6" s="239" t="str">
        <f t="shared" si="13"/>
        <v/>
      </c>
      <c r="AN6" s="239" t="str">
        <f t="shared" si="14"/>
        <v/>
      </c>
      <c r="AO6" s="240" t="str">
        <f t="shared" si="15"/>
        <v/>
      </c>
      <c r="AP6" s="240" t="str">
        <f t="shared" si="16"/>
        <v/>
      </c>
      <c r="AQ6" s="240" t="str">
        <f t="shared" ref="AQ6:AQ69" si="27">IFERROR(AO6+AP6,"")</f>
        <v/>
      </c>
      <c r="AR6" s="239" t="str">
        <f t="shared" si="17"/>
        <v/>
      </c>
      <c r="AS6" s="239" t="str">
        <f t="shared" si="18"/>
        <v/>
      </c>
      <c r="AT6" s="240" t="str">
        <f t="shared" si="19"/>
        <v/>
      </c>
      <c r="AU6" s="240" t="str">
        <f t="shared" si="20"/>
        <v/>
      </c>
      <c r="AV6" s="240" t="str">
        <f t="shared" ref="AV6:AV69" si="28">IFERROR(AT6+AU6,"")</f>
        <v/>
      </c>
      <c r="AW6" s="62"/>
      <c r="AX6" s="62"/>
      <c r="AY6" s="63" t="str">
        <f t="shared" ref="AY6:AY69" si="29">IF(AX6="","",IF(AX6="Oui",MIN(AC6,AO6,AT6)*1.15,IF(AX6="SO","",MIN(AC6,AO6,AT6))))</f>
        <v/>
      </c>
      <c r="AZ6" s="63" t="str">
        <f t="shared" ref="AZ6:AZ69" si="30">IF(AY6="",AG6,AY6)</f>
        <v/>
      </c>
      <c r="BA6" s="245" t="str">
        <f t="shared" ref="BA6:BA69" si="31">IFERROR(IF(AZ6=AC6,AD6,IF(OR(AZ6=AO6,AZ6=AO6+(AO6*0.15)),AP6,IF(OR(AZ6=AT6,AZ6=AT6+(AT6*0.15)),AU6,0)))+IF(AX6="oui",IF(AZ6=AC6,AD6,IF(OR(AZ6=AO6,AZ6=AO6+(AO6*0.15)),AP6,IF(OR(AZ6=AT6,AZ6=AT6+(AT6*0.15)),AU6,0)))*0.15,0),"")</f>
        <v/>
      </c>
      <c r="BB6" s="63">
        <f t="shared" ref="BB6:BB69" si="32">IFERROR(AZ6+BA6,0)</f>
        <v>0</v>
      </c>
      <c r="BC6" s="64" t="str">
        <f t="shared" si="21"/>
        <v/>
      </c>
      <c r="BD6" s="65"/>
      <c r="BE6" s="66">
        <f t="shared" si="22"/>
        <v>0</v>
      </c>
      <c r="BF6" s="67"/>
    </row>
    <row r="7" spans="1:59">
      <c r="A7" s="46">
        <v>3</v>
      </c>
      <c r="B7" s="47"/>
      <c r="C7" s="47"/>
      <c r="D7" s="47"/>
      <c r="E7" s="48"/>
      <c r="F7" s="48"/>
      <c r="G7" s="49">
        <f>E7+F7</f>
        <v>0</v>
      </c>
      <c r="H7" s="50"/>
      <c r="I7" s="50"/>
      <c r="J7" s="51"/>
      <c r="K7" s="52"/>
      <c r="L7" s="52"/>
      <c r="M7" s="48"/>
      <c r="N7" s="48"/>
      <c r="O7" s="53">
        <f t="shared" si="1"/>
        <v>0</v>
      </c>
      <c r="P7" s="52"/>
      <c r="Q7" s="52"/>
      <c r="R7" s="48"/>
      <c r="S7" s="48"/>
      <c r="T7" s="53">
        <f t="shared" si="4"/>
        <v>0</v>
      </c>
      <c r="U7" s="54"/>
      <c r="V7" s="55"/>
      <c r="W7" s="55"/>
      <c r="X7" s="55"/>
      <c r="Y7" s="56"/>
      <c r="Z7" s="57" t="str">
        <f t="shared" si="5"/>
        <v/>
      </c>
      <c r="AA7" s="61" t="str">
        <f t="shared" si="6"/>
        <v/>
      </c>
      <c r="AB7" s="61" t="str">
        <f t="shared" si="7"/>
        <v/>
      </c>
      <c r="AC7" s="241" t="str">
        <f t="shared" si="8"/>
        <v/>
      </c>
      <c r="AD7" s="241" t="str">
        <f t="shared" si="9"/>
        <v/>
      </c>
      <c r="AE7" s="241">
        <f t="shared" si="23"/>
        <v>0</v>
      </c>
      <c r="AF7" s="242" t="str">
        <f t="shared" si="10"/>
        <v/>
      </c>
      <c r="AG7" s="243" t="str">
        <f t="shared" si="24"/>
        <v/>
      </c>
      <c r="AH7" s="243" t="str">
        <f t="shared" si="25"/>
        <v/>
      </c>
      <c r="AI7" s="244" t="str">
        <f t="shared" si="26"/>
        <v/>
      </c>
      <c r="AJ7" s="184"/>
      <c r="AK7" s="266" t="str">
        <f t="shared" si="11"/>
        <v/>
      </c>
      <c r="AL7" s="266" t="str">
        <f t="shared" si="12"/>
        <v/>
      </c>
      <c r="AM7" s="239" t="str">
        <f t="shared" si="13"/>
        <v/>
      </c>
      <c r="AN7" s="239" t="str">
        <f t="shared" si="14"/>
        <v/>
      </c>
      <c r="AO7" s="240" t="str">
        <f t="shared" si="15"/>
        <v/>
      </c>
      <c r="AP7" s="240" t="str">
        <f t="shared" si="16"/>
        <v/>
      </c>
      <c r="AQ7" s="240" t="str">
        <f t="shared" si="27"/>
        <v/>
      </c>
      <c r="AR7" s="239" t="str">
        <f t="shared" si="17"/>
        <v/>
      </c>
      <c r="AS7" s="239" t="str">
        <f t="shared" si="18"/>
        <v/>
      </c>
      <c r="AT7" s="240" t="str">
        <f t="shared" si="19"/>
        <v/>
      </c>
      <c r="AU7" s="240" t="str">
        <f t="shared" si="20"/>
        <v/>
      </c>
      <c r="AV7" s="240" t="str">
        <f t="shared" si="28"/>
        <v/>
      </c>
      <c r="AW7" s="62"/>
      <c r="AX7" s="62"/>
      <c r="AY7" s="63" t="str">
        <f t="shared" si="29"/>
        <v/>
      </c>
      <c r="AZ7" s="63" t="str">
        <f t="shared" si="30"/>
        <v/>
      </c>
      <c r="BA7" s="245" t="str">
        <f t="shared" si="31"/>
        <v/>
      </c>
      <c r="BB7" s="63">
        <f t="shared" si="32"/>
        <v>0</v>
      </c>
      <c r="BC7" s="64" t="str">
        <f t="shared" si="21"/>
        <v/>
      </c>
      <c r="BD7" s="184"/>
      <c r="BE7" s="66">
        <f t="shared" si="22"/>
        <v>0</v>
      </c>
      <c r="BF7" s="67"/>
    </row>
    <row r="8" spans="1:59">
      <c r="A8" s="46">
        <v>4</v>
      </c>
      <c r="B8" s="68"/>
      <c r="C8" s="68"/>
      <c r="D8" s="68"/>
      <c r="E8" s="48"/>
      <c r="F8" s="48"/>
      <c r="G8" s="49">
        <f t="shared" si="3"/>
        <v>0</v>
      </c>
      <c r="H8" s="50"/>
      <c r="I8" s="50"/>
      <c r="J8" s="51"/>
      <c r="K8" s="52"/>
      <c r="L8" s="52"/>
      <c r="M8" s="48"/>
      <c r="N8" s="48"/>
      <c r="O8" s="53">
        <f t="shared" si="1"/>
        <v>0</v>
      </c>
      <c r="P8" s="52"/>
      <c r="Q8" s="52"/>
      <c r="R8" s="48"/>
      <c r="S8" s="48"/>
      <c r="T8" s="53">
        <f t="shared" si="4"/>
        <v>0</v>
      </c>
      <c r="U8" s="54"/>
      <c r="V8" s="55"/>
      <c r="W8" s="55"/>
      <c r="X8" s="55"/>
      <c r="Y8" s="56"/>
      <c r="Z8" s="57" t="str">
        <f t="shared" si="5"/>
        <v/>
      </c>
      <c r="AA8" s="61" t="str">
        <f t="shared" si="6"/>
        <v/>
      </c>
      <c r="AB8" s="61" t="str">
        <f t="shared" si="7"/>
        <v/>
      </c>
      <c r="AC8" s="241" t="str">
        <f t="shared" si="8"/>
        <v/>
      </c>
      <c r="AD8" s="241" t="str">
        <f t="shared" si="9"/>
        <v/>
      </c>
      <c r="AE8" s="241">
        <f t="shared" si="23"/>
        <v>0</v>
      </c>
      <c r="AF8" s="242" t="str">
        <f t="shared" si="10"/>
        <v/>
      </c>
      <c r="AG8" s="243" t="str">
        <f t="shared" si="24"/>
        <v/>
      </c>
      <c r="AH8" s="243" t="str">
        <f t="shared" si="25"/>
        <v/>
      </c>
      <c r="AI8" s="244" t="str">
        <f t="shared" si="26"/>
        <v/>
      </c>
      <c r="AJ8" s="60"/>
      <c r="AK8" s="266" t="str">
        <f t="shared" si="11"/>
        <v/>
      </c>
      <c r="AL8" s="266" t="str">
        <f t="shared" si="12"/>
        <v/>
      </c>
      <c r="AM8" s="239" t="str">
        <f t="shared" si="13"/>
        <v/>
      </c>
      <c r="AN8" s="239" t="str">
        <f t="shared" si="14"/>
        <v/>
      </c>
      <c r="AO8" s="240" t="str">
        <f t="shared" si="15"/>
        <v/>
      </c>
      <c r="AP8" s="240" t="str">
        <f t="shared" si="16"/>
        <v/>
      </c>
      <c r="AQ8" s="240" t="str">
        <f t="shared" si="27"/>
        <v/>
      </c>
      <c r="AR8" s="239" t="str">
        <f t="shared" si="17"/>
        <v/>
      </c>
      <c r="AS8" s="239" t="str">
        <f t="shared" si="18"/>
        <v/>
      </c>
      <c r="AT8" s="240" t="str">
        <f t="shared" si="19"/>
        <v/>
      </c>
      <c r="AU8" s="240" t="str">
        <f t="shared" si="20"/>
        <v/>
      </c>
      <c r="AV8" s="240" t="str">
        <f t="shared" si="28"/>
        <v/>
      </c>
      <c r="AW8" s="62"/>
      <c r="AX8" s="62"/>
      <c r="AY8" s="63" t="str">
        <f t="shared" si="29"/>
        <v/>
      </c>
      <c r="AZ8" s="63" t="str">
        <f t="shared" si="30"/>
        <v/>
      </c>
      <c r="BA8" s="245" t="str">
        <f t="shared" si="31"/>
        <v/>
      </c>
      <c r="BB8" s="63">
        <f t="shared" si="32"/>
        <v>0</v>
      </c>
      <c r="BC8" s="64" t="str">
        <f t="shared" si="21"/>
        <v/>
      </c>
      <c r="BD8" s="65"/>
      <c r="BE8" s="66">
        <f t="shared" si="22"/>
        <v>0</v>
      </c>
      <c r="BF8" s="67"/>
    </row>
    <row r="9" spans="1:59">
      <c r="A9" s="46">
        <v>5</v>
      </c>
      <c r="B9" s="68"/>
      <c r="C9" s="68"/>
      <c r="D9" s="68"/>
      <c r="E9" s="48"/>
      <c r="F9" s="48"/>
      <c r="G9" s="49">
        <f t="shared" si="3"/>
        <v>0</v>
      </c>
      <c r="H9" s="50"/>
      <c r="I9" s="50"/>
      <c r="J9" s="51"/>
      <c r="K9" s="52"/>
      <c r="L9" s="52"/>
      <c r="M9" s="48"/>
      <c r="N9" s="48"/>
      <c r="O9" s="53">
        <f t="shared" si="1"/>
        <v>0</v>
      </c>
      <c r="P9" s="52"/>
      <c r="Q9" s="52"/>
      <c r="R9" s="48"/>
      <c r="S9" s="48"/>
      <c r="T9" s="53">
        <f t="shared" si="4"/>
        <v>0</v>
      </c>
      <c r="U9" s="54"/>
      <c r="V9" s="55"/>
      <c r="W9" s="55"/>
      <c r="X9" s="55"/>
      <c r="Y9" s="56"/>
      <c r="Z9" s="57" t="str">
        <f t="shared" si="5"/>
        <v/>
      </c>
      <c r="AA9" s="61" t="str">
        <f t="shared" si="6"/>
        <v/>
      </c>
      <c r="AB9" s="61" t="str">
        <f t="shared" si="7"/>
        <v/>
      </c>
      <c r="AC9" s="241" t="str">
        <f t="shared" si="8"/>
        <v/>
      </c>
      <c r="AD9" s="241" t="str">
        <f t="shared" si="9"/>
        <v/>
      </c>
      <c r="AE9" s="241">
        <f t="shared" si="23"/>
        <v>0</v>
      </c>
      <c r="AF9" s="242" t="str">
        <f t="shared" si="10"/>
        <v/>
      </c>
      <c r="AG9" s="243" t="str">
        <f t="shared" si="24"/>
        <v/>
      </c>
      <c r="AH9" s="243" t="str">
        <f t="shared" si="25"/>
        <v/>
      </c>
      <c r="AI9" s="244" t="str">
        <f t="shared" si="26"/>
        <v/>
      </c>
      <c r="AJ9" s="60"/>
      <c r="AK9" s="266" t="str">
        <f t="shared" si="11"/>
        <v/>
      </c>
      <c r="AL9" s="266" t="str">
        <f t="shared" si="12"/>
        <v/>
      </c>
      <c r="AM9" s="239" t="str">
        <f t="shared" si="13"/>
        <v/>
      </c>
      <c r="AN9" s="239" t="str">
        <f t="shared" si="14"/>
        <v/>
      </c>
      <c r="AO9" s="240" t="str">
        <f t="shared" si="15"/>
        <v/>
      </c>
      <c r="AP9" s="240" t="str">
        <f t="shared" si="16"/>
        <v/>
      </c>
      <c r="AQ9" s="240" t="str">
        <f t="shared" si="27"/>
        <v/>
      </c>
      <c r="AR9" s="239" t="str">
        <f t="shared" si="17"/>
        <v/>
      </c>
      <c r="AS9" s="239" t="str">
        <f t="shared" si="18"/>
        <v/>
      </c>
      <c r="AT9" s="240" t="str">
        <f t="shared" si="19"/>
        <v/>
      </c>
      <c r="AU9" s="240" t="str">
        <f t="shared" si="20"/>
        <v/>
      </c>
      <c r="AV9" s="240" t="str">
        <f t="shared" si="28"/>
        <v/>
      </c>
      <c r="AW9" s="62"/>
      <c r="AX9" s="62"/>
      <c r="AY9" s="63" t="str">
        <f t="shared" si="29"/>
        <v/>
      </c>
      <c r="AZ9" s="63" t="str">
        <f t="shared" si="30"/>
        <v/>
      </c>
      <c r="BA9" s="245" t="str">
        <f t="shared" si="31"/>
        <v/>
      </c>
      <c r="BB9" s="63">
        <f t="shared" si="32"/>
        <v>0</v>
      </c>
      <c r="BC9" s="64" t="str">
        <f t="shared" si="21"/>
        <v/>
      </c>
      <c r="BD9" s="65"/>
      <c r="BE9" s="66">
        <f t="shared" si="22"/>
        <v>0</v>
      </c>
      <c r="BF9" s="67"/>
    </row>
    <row r="10" spans="1:59">
      <c r="A10" s="46">
        <v>6</v>
      </c>
      <c r="B10" s="68"/>
      <c r="C10" s="68"/>
      <c r="D10" s="68"/>
      <c r="E10" s="48"/>
      <c r="F10" s="48"/>
      <c r="G10" s="49">
        <f t="shared" si="3"/>
        <v>0</v>
      </c>
      <c r="H10" s="50"/>
      <c r="I10" s="50"/>
      <c r="J10" s="51"/>
      <c r="K10" s="52"/>
      <c r="L10" s="52"/>
      <c r="M10" s="48"/>
      <c r="N10" s="48"/>
      <c r="O10" s="53">
        <f t="shared" si="1"/>
        <v>0</v>
      </c>
      <c r="P10" s="52"/>
      <c r="Q10" s="52"/>
      <c r="R10" s="48"/>
      <c r="S10" s="48"/>
      <c r="T10" s="53">
        <f t="shared" si="4"/>
        <v>0</v>
      </c>
      <c r="U10" s="54"/>
      <c r="V10" s="55"/>
      <c r="W10" s="55"/>
      <c r="X10" s="55"/>
      <c r="Y10" s="56"/>
      <c r="Z10" s="57" t="str">
        <f t="shared" si="5"/>
        <v/>
      </c>
      <c r="AA10" s="61" t="str">
        <f t="shared" si="6"/>
        <v/>
      </c>
      <c r="AB10" s="61" t="str">
        <f t="shared" si="7"/>
        <v/>
      </c>
      <c r="AC10" s="241" t="str">
        <f t="shared" si="8"/>
        <v/>
      </c>
      <c r="AD10" s="241" t="str">
        <f t="shared" si="9"/>
        <v/>
      </c>
      <c r="AE10" s="241">
        <f t="shared" si="23"/>
        <v>0</v>
      </c>
      <c r="AF10" s="242" t="str">
        <f t="shared" si="10"/>
        <v/>
      </c>
      <c r="AG10" s="243" t="str">
        <f t="shared" si="24"/>
        <v/>
      </c>
      <c r="AH10" s="243" t="str">
        <f t="shared" si="25"/>
        <v/>
      </c>
      <c r="AI10" s="244" t="str">
        <f t="shared" si="26"/>
        <v/>
      </c>
      <c r="AJ10" s="60"/>
      <c r="AK10" s="266" t="str">
        <f t="shared" si="11"/>
        <v/>
      </c>
      <c r="AL10" s="266" t="str">
        <f t="shared" si="12"/>
        <v/>
      </c>
      <c r="AM10" s="239" t="str">
        <f t="shared" si="13"/>
        <v/>
      </c>
      <c r="AN10" s="239" t="str">
        <f t="shared" si="14"/>
        <v/>
      </c>
      <c r="AO10" s="240" t="str">
        <f t="shared" si="15"/>
        <v/>
      </c>
      <c r="AP10" s="240" t="str">
        <f t="shared" si="16"/>
        <v/>
      </c>
      <c r="AQ10" s="240" t="str">
        <f t="shared" si="27"/>
        <v/>
      </c>
      <c r="AR10" s="239" t="str">
        <f t="shared" si="17"/>
        <v/>
      </c>
      <c r="AS10" s="239" t="str">
        <f t="shared" si="18"/>
        <v/>
      </c>
      <c r="AT10" s="240" t="str">
        <f t="shared" si="19"/>
        <v/>
      </c>
      <c r="AU10" s="240" t="str">
        <f t="shared" si="20"/>
        <v/>
      </c>
      <c r="AV10" s="240" t="str">
        <f t="shared" si="28"/>
        <v/>
      </c>
      <c r="AW10" s="62"/>
      <c r="AX10" s="62"/>
      <c r="AY10" s="63" t="str">
        <f t="shared" si="29"/>
        <v/>
      </c>
      <c r="AZ10" s="63" t="str">
        <f t="shared" si="30"/>
        <v/>
      </c>
      <c r="BA10" s="245" t="str">
        <f t="shared" si="31"/>
        <v/>
      </c>
      <c r="BB10" s="63">
        <f t="shared" si="32"/>
        <v>0</v>
      </c>
      <c r="BC10" s="64" t="str">
        <f t="shared" si="21"/>
        <v/>
      </c>
      <c r="BD10" s="65"/>
      <c r="BE10" s="66">
        <f t="shared" si="22"/>
        <v>0</v>
      </c>
      <c r="BF10" s="67"/>
    </row>
    <row r="11" spans="1:59">
      <c r="A11" s="46">
        <v>7</v>
      </c>
      <c r="B11" s="68"/>
      <c r="C11" s="68"/>
      <c r="D11" s="68"/>
      <c r="E11" s="48"/>
      <c r="F11" s="48"/>
      <c r="G11" s="49">
        <f t="shared" si="3"/>
        <v>0</v>
      </c>
      <c r="H11" s="50"/>
      <c r="I11" s="50"/>
      <c r="J11" s="51"/>
      <c r="K11" s="52"/>
      <c r="L11" s="52"/>
      <c r="M11" s="48"/>
      <c r="N11" s="48"/>
      <c r="O11" s="53">
        <f t="shared" si="1"/>
        <v>0</v>
      </c>
      <c r="P11" s="52"/>
      <c r="Q11" s="52"/>
      <c r="R11" s="48"/>
      <c r="S11" s="48"/>
      <c r="T11" s="53">
        <f t="shared" si="4"/>
        <v>0</v>
      </c>
      <c r="U11" s="54"/>
      <c r="V11" s="55"/>
      <c r="W11" s="55"/>
      <c r="X11" s="55"/>
      <c r="Y11" s="56"/>
      <c r="Z11" s="57" t="str">
        <f t="shared" si="5"/>
        <v/>
      </c>
      <c r="AA11" s="61" t="str">
        <f t="shared" si="6"/>
        <v/>
      </c>
      <c r="AB11" s="61" t="str">
        <f t="shared" si="7"/>
        <v/>
      </c>
      <c r="AC11" s="241" t="str">
        <f t="shared" si="8"/>
        <v/>
      </c>
      <c r="AD11" s="241" t="str">
        <f t="shared" si="9"/>
        <v/>
      </c>
      <c r="AE11" s="241">
        <f t="shared" si="23"/>
        <v>0</v>
      </c>
      <c r="AF11" s="242" t="str">
        <f t="shared" si="10"/>
        <v/>
      </c>
      <c r="AG11" s="243" t="str">
        <f t="shared" si="24"/>
        <v/>
      </c>
      <c r="AH11" s="243" t="str">
        <f t="shared" si="25"/>
        <v/>
      </c>
      <c r="AI11" s="244" t="str">
        <f t="shared" si="26"/>
        <v/>
      </c>
      <c r="AJ11" s="60"/>
      <c r="AK11" s="266" t="str">
        <f t="shared" si="11"/>
        <v/>
      </c>
      <c r="AL11" s="266" t="str">
        <f t="shared" si="12"/>
        <v/>
      </c>
      <c r="AM11" s="239" t="str">
        <f t="shared" si="13"/>
        <v/>
      </c>
      <c r="AN11" s="239" t="str">
        <f t="shared" si="14"/>
        <v/>
      </c>
      <c r="AO11" s="240" t="str">
        <f t="shared" si="15"/>
        <v/>
      </c>
      <c r="AP11" s="240" t="str">
        <f t="shared" si="16"/>
        <v/>
      </c>
      <c r="AQ11" s="240" t="str">
        <f t="shared" si="27"/>
        <v/>
      </c>
      <c r="AR11" s="239" t="str">
        <f t="shared" si="17"/>
        <v/>
      </c>
      <c r="AS11" s="239" t="str">
        <f t="shared" si="18"/>
        <v/>
      </c>
      <c r="AT11" s="240" t="str">
        <f t="shared" si="19"/>
        <v/>
      </c>
      <c r="AU11" s="240" t="str">
        <f t="shared" si="20"/>
        <v/>
      </c>
      <c r="AV11" s="240" t="str">
        <f t="shared" si="28"/>
        <v/>
      </c>
      <c r="AW11" s="62"/>
      <c r="AX11" s="62"/>
      <c r="AY11" s="63" t="str">
        <f t="shared" si="29"/>
        <v/>
      </c>
      <c r="AZ11" s="63" t="str">
        <f t="shared" si="30"/>
        <v/>
      </c>
      <c r="BA11" s="245" t="str">
        <f t="shared" si="31"/>
        <v/>
      </c>
      <c r="BB11" s="63">
        <f t="shared" si="32"/>
        <v>0</v>
      </c>
      <c r="BC11" s="64" t="str">
        <f t="shared" si="21"/>
        <v/>
      </c>
      <c r="BD11" s="65"/>
      <c r="BE11" s="66">
        <f t="shared" si="22"/>
        <v>0</v>
      </c>
      <c r="BF11" s="67"/>
    </row>
    <row r="12" spans="1:59">
      <c r="A12" s="46">
        <v>8</v>
      </c>
      <c r="B12" s="68"/>
      <c r="C12" s="68"/>
      <c r="D12" s="68"/>
      <c r="E12" s="48"/>
      <c r="F12" s="48"/>
      <c r="G12" s="49">
        <f t="shared" si="3"/>
        <v>0</v>
      </c>
      <c r="H12" s="50"/>
      <c r="I12" s="50"/>
      <c r="J12" s="51"/>
      <c r="K12" s="52"/>
      <c r="L12" s="52"/>
      <c r="M12" s="48"/>
      <c r="N12" s="48"/>
      <c r="O12" s="53">
        <f t="shared" si="1"/>
        <v>0</v>
      </c>
      <c r="P12" s="52"/>
      <c r="Q12" s="52"/>
      <c r="R12" s="48"/>
      <c r="S12" s="48"/>
      <c r="T12" s="53">
        <f t="shared" si="4"/>
        <v>0</v>
      </c>
      <c r="U12" s="54"/>
      <c r="V12" s="55"/>
      <c r="W12" s="55"/>
      <c r="X12" s="55"/>
      <c r="Y12" s="56"/>
      <c r="Z12" s="57" t="str">
        <f t="shared" si="5"/>
        <v/>
      </c>
      <c r="AA12" s="61" t="str">
        <f t="shared" si="6"/>
        <v/>
      </c>
      <c r="AB12" s="61" t="str">
        <f t="shared" si="7"/>
        <v/>
      </c>
      <c r="AC12" s="241" t="str">
        <f t="shared" si="8"/>
        <v/>
      </c>
      <c r="AD12" s="241" t="str">
        <f t="shared" si="9"/>
        <v/>
      </c>
      <c r="AE12" s="241">
        <f t="shared" si="23"/>
        <v>0</v>
      </c>
      <c r="AF12" s="242" t="str">
        <f t="shared" si="10"/>
        <v/>
      </c>
      <c r="AG12" s="243" t="str">
        <f t="shared" si="24"/>
        <v/>
      </c>
      <c r="AH12" s="243" t="str">
        <f t="shared" si="25"/>
        <v/>
      </c>
      <c r="AI12" s="244" t="str">
        <f t="shared" si="26"/>
        <v/>
      </c>
      <c r="AJ12" s="60"/>
      <c r="AK12" s="266" t="str">
        <f t="shared" si="11"/>
        <v/>
      </c>
      <c r="AL12" s="266" t="str">
        <f t="shared" si="12"/>
        <v/>
      </c>
      <c r="AM12" s="239" t="str">
        <f t="shared" si="13"/>
        <v/>
      </c>
      <c r="AN12" s="239" t="str">
        <f t="shared" si="14"/>
        <v/>
      </c>
      <c r="AO12" s="240" t="str">
        <f t="shared" si="15"/>
        <v/>
      </c>
      <c r="AP12" s="240" t="str">
        <f t="shared" si="16"/>
        <v/>
      </c>
      <c r="AQ12" s="240" t="str">
        <f t="shared" si="27"/>
        <v/>
      </c>
      <c r="AR12" s="239" t="str">
        <f t="shared" si="17"/>
        <v/>
      </c>
      <c r="AS12" s="239" t="str">
        <f t="shared" si="18"/>
        <v/>
      </c>
      <c r="AT12" s="240" t="str">
        <f t="shared" si="19"/>
        <v/>
      </c>
      <c r="AU12" s="240" t="str">
        <f t="shared" si="20"/>
        <v/>
      </c>
      <c r="AV12" s="240" t="str">
        <f t="shared" si="28"/>
        <v/>
      </c>
      <c r="AW12" s="62"/>
      <c r="AX12" s="62"/>
      <c r="AY12" s="63" t="str">
        <f t="shared" si="29"/>
        <v/>
      </c>
      <c r="AZ12" s="63" t="str">
        <f t="shared" si="30"/>
        <v/>
      </c>
      <c r="BA12" s="245" t="str">
        <f t="shared" si="31"/>
        <v/>
      </c>
      <c r="BB12" s="63">
        <f t="shared" si="32"/>
        <v>0</v>
      </c>
      <c r="BC12" s="64" t="str">
        <f t="shared" si="21"/>
        <v/>
      </c>
      <c r="BD12" s="65"/>
      <c r="BE12" s="66">
        <f t="shared" si="22"/>
        <v>0</v>
      </c>
      <c r="BF12" s="67"/>
    </row>
    <row r="13" spans="1:59">
      <c r="A13" s="46">
        <v>9</v>
      </c>
      <c r="B13" s="68"/>
      <c r="C13" s="68"/>
      <c r="D13" s="68"/>
      <c r="E13" s="48"/>
      <c r="F13" s="48"/>
      <c r="G13" s="49">
        <f t="shared" si="3"/>
        <v>0</v>
      </c>
      <c r="H13" s="50"/>
      <c r="I13" s="50"/>
      <c r="J13" s="51"/>
      <c r="K13" s="52"/>
      <c r="L13" s="52"/>
      <c r="M13" s="48"/>
      <c r="N13" s="48"/>
      <c r="O13" s="53">
        <f t="shared" si="1"/>
        <v>0</v>
      </c>
      <c r="P13" s="52"/>
      <c r="Q13" s="52"/>
      <c r="R13" s="48"/>
      <c r="S13" s="48"/>
      <c r="T13" s="53">
        <f t="shared" si="4"/>
        <v>0</v>
      </c>
      <c r="U13" s="54"/>
      <c r="V13" s="55"/>
      <c r="W13" s="55"/>
      <c r="X13" s="55"/>
      <c r="Y13" s="56"/>
      <c r="Z13" s="57" t="str">
        <f t="shared" si="5"/>
        <v/>
      </c>
      <c r="AA13" s="61" t="str">
        <f t="shared" si="6"/>
        <v/>
      </c>
      <c r="AB13" s="61" t="str">
        <f t="shared" si="7"/>
        <v/>
      </c>
      <c r="AC13" s="241" t="str">
        <f t="shared" si="8"/>
        <v/>
      </c>
      <c r="AD13" s="241" t="str">
        <f t="shared" si="9"/>
        <v/>
      </c>
      <c r="AE13" s="241">
        <f t="shared" si="23"/>
        <v>0</v>
      </c>
      <c r="AF13" s="242" t="str">
        <f t="shared" si="10"/>
        <v/>
      </c>
      <c r="AG13" s="243" t="str">
        <f t="shared" si="24"/>
        <v/>
      </c>
      <c r="AH13" s="243" t="str">
        <f t="shared" si="25"/>
        <v/>
      </c>
      <c r="AI13" s="244" t="str">
        <f t="shared" si="26"/>
        <v/>
      </c>
      <c r="AJ13" s="60"/>
      <c r="AK13" s="266" t="str">
        <f t="shared" si="11"/>
        <v/>
      </c>
      <c r="AL13" s="266" t="str">
        <f t="shared" si="12"/>
        <v/>
      </c>
      <c r="AM13" s="239" t="str">
        <f t="shared" si="13"/>
        <v/>
      </c>
      <c r="AN13" s="239" t="str">
        <f t="shared" si="14"/>
        <v/>
      </c>
      <c r="AO13" s="240" t="str">
        <f t="shared" si="15"/>
        <v/>
      </c>
      <c r="AP13" s="240" t="str">
        <f t="shared" si="16"/>
        <v/>
      </c>
      <c r="AQ13" s="240" t="str">
        <f t="shared" si="27"/>
        <v/>
      </c>
      <c r="AR13" s="239" t="str">
        <f t="shared" si="17"/>
        <v/>
      </c>
      <c r="AS13" s="239" t="str">
        <f t="shared" si="18"/>
        <v/>
      </c>
      <c r="AT13" s="240" t="str">
        <f t="shared" si="19"/>
        <v/>
      </c>
      <c r="AU13" s="240" t="str">
        <f t="shared" si="20"/>
        <v/>
      </c>
      <c r="AV13" s="240" t="str">
        <f t="shared" si="28"/>
        <v/>
      </c>
      <c r="AW13" s="62"/>
      <c r="AX13" s="62"/>
      <c r="AY13" s="63" t="str">
        <f t="shared" si="29"/>
        <v/>
      </c>
      <c r="AZ13" s="63" t="str">
        <f t="shared" si="30"/>
        <v/>
      </c>
      <c r="BA13" s="245" t="str">
        <f t="shared" si="31"/>
        <v/>
      </c>
      <c r="BB13" s="63">
        <f t="shared" si="32"/>
        <v>0</v>
      </c>
      <c r="BC13" s="64" t="str">
        <f t="shared" si="21"/>
        <v/>
      </c>
      <c r="BD13" s="65"/>
      <c r="BE13" s="66">
        <f t="shared" si="22"/>
        <v>0</v>
      </c>
      <c r="BF13" s="67"/>
    </row>
    <row r="14" spans="1:59">
      <c r="A14" s="46">
        <v>10</v>
      </c>
      <c r="B14" s="68"/>
      <c r="C14" s="68"/>
      <c r="D14" s="68"/>
      <c r="E14" s="48"/>
      <c r="F14" s="48"/>
      <c r="G14" s="49">
        <f t="shared" si="3"/>
        <v>0</v>
      </c>
      <c r="H14" s="50"/>
      <c r="I14" s="50"/>
      <c r="J14" s="51"/>
      <c r="K14" s="52"/>
      <c r="L14" s="52"/>
      <c r="M14" s="48"/>
      <c r="N14" s="48"/>
      <c r="O14" s="53">
        <f t="shared" si="1"/>
        <v>0</v>
      </c>
      <c r="P14" s="52"/>
      <c r="Q14" s="52"/>
      <c r="R14" s="48"/>
      <c r="S14" s="48"/>
      <c r="T14" s="53">
        <f t="shared" si="4"/>
        <v>0</v>
      </c>
      <c r="U14" s="54"/>
      <c r="V14" s="55"/>
      <c r="W14" s="55"/>
      <c r="X14" s="55"/>
      <c r="Y14" s="56"/>
      <c r="Z14" s="57" t="str">
        <f t="shared" si="5"/>
        <v/>
      </c>
      <c r="AA14" s="61" t="str">
        <f t="shared" si="6"/>
        <v/>
      </c>
      <c r="AB14" s="61" t="str">
        <f t="shared" si="7"/>
        <v/>
      </c>
      <c r="AC14" s="241" t="str">
        <f t="shared" si="8"/>
        <v/>
      </c>
      <c r="AD14" s="241" t="str">
        <f t="shared" si="9"/>
        <v/>
      </c>
      <c r="AE14" s="241">
        <f t="shared" si="23"/>
        <v>0</v>
      </c>
      <c r="AF14" s="242" t="str">
        <f t="shared" si="10"/>
        <v/>
      </c>
      <c r="AG14" s="243" t="str">
        <f t="shared" si="24"/>
        <v/>
      </c>
      <c r="AH14" s="243" t="str">
        <f t="shared" si="25"/>
        <v/>
      </c>
      <c r="AI14" s="244" t="str">
        <f t="shared" si="26"/>
        <v/>
      </c>
      <c r="AJ14" s="60"/>
      <c r="AK14" s="266" t="str">
        <f t="shared" si="11"/>
        <v/>
      </c>
      <c r="AL14" s="266" t="str">
        <f t="shared" si="12"/>
        <v/>
      </c>
      <c r="AM14" s="239" t="str">
        <f t="shared" si="13"/>
        <v/>
      </c>
      <c r="AN14" s="239" t="str">
        <f t="shared" si="14"/>
        <v/>
      </c>
      <c r="AO14" s="240" t="str">
        <f t="shared" si="15"/>
        <v/>
      </c>
      <c r="AP14" s="240" t="str">
        <f t="shared" si="16"/>
        <v/>
      </c>
      <c r="AQ14" s="240" t="str">
        <f t="shared" si="27"/>
        <v/>
      </c>
      <c r="AR14" s="239" t="str">
        <f t="shared" si="17"/>
        <v/>
      </c>
      <c r="AS14" s="239" t="str">
        <f t="shared" si="18"/>
        <v/>
      </c>
      <c r="AT14" s="240" t="str">
        <f t="shared" si="19"/>
        <v/>
      </c>
      <c r="AU14" s="240" t="str">
        <f t="shared" si="20"/>
        <v/>
      </c>
      <c r="AV14" s="240" t="str">
        <f t="shared" si="28"/>
        <v/>
      </c>
      <c r="AW14" s="62"/>
      <c r="AX14" s="62"/>
      <c r="AY14" s="63" t="str">
        <f t="shared" si="29"/>
        <v/>
      </c>
      <c r="AZ14" s="63" t="str">
        <f t="shared" si="30"/>
        <v/>
      </c>
      <c r="BA14" s="245" t="str">
        <f t="shared" si="31"/>
        <v/>
      </c>
      <c r="BB14" s="63">
        <f t="shared" si="32"/>
        <v>0</v>
      </c>
      <c r="BC14" s="64" t="str">
        <f t="shared" si="21"/>
        <v/>
      </c>
      <c r="BD14" s="65"/>
      <c r="BE14" s="66">
        <f t="shared" si="22"/>
        <v>0</v>
      </c>
      <c r="BF14" s="67"/>
      <c r="BG14" s="67"/>
    </row>
    <row r="15" spans="1:59">
      <c r="A15" s="46">
        <v>11</v>
      </c>
      <c r="B15" s="68"/>
      <c r="C15" s="68"/>
      <c r="D15" s="68"/>
      <c r="E15" s="48"/>
      <c r="F15" s="48"/>
      <c r="G15" s="49">
        <f t="shared" si="3"/>
        <v>0</v>
      </c>
      <c r="H15" s="50"/>
      <c r="I15" s="50"/>
      <c r="J15" s="51"/>
      <c r="K15" s="52"/>
      <c r="L15" s="52"/>
      <c r="M15" s="48"/>
      <c r="N15" s="48"/>
      <c r="O15" s="53">
        <f t="shared" si="1"/>
        <v>0</v>
      </c>
      <c r="P15" s="52"/>
      <c r="Q15" s="52"/>
      <c r="R15" s="48"/>
      <c r="S15" s="48"/>
      <c r="T15" s="53">
        <f t="shared" si="4"/>
        <v>0</v>
      </c>
      <c r="U15" s="54"/>
      <c r="V15" s="55"/>
      <c r="W15" s="55"/>
      <c r="X15" s="55"/>
      <c r="Y15" s="56"/>
      <c r="Z15" s="57" t="str">
        <f t="shared" si="5"/>
        <v/>
      </c>
      <c r="AA15" s="61" t="str">
        <f t="shared" si="6"/>
        <v/>
      </c>
      <c r="AB15" s="61" t="str">
        <f t="shared" si="7"/>
        <v/>
      </c>
      <c r="AC15" s="241" t="str">
        <f t="shared" si="8"/>
        <v/>
      </c>
      <c r="AD15" s="241" t="str">
        <f t="shared" si="9"/>
        <v/>
      </c>
      <c r="AE15" s="241">
        <f t="shared" si="23"/>
        <v>0</v>
      </c>
      <c r="AF15" s="242" t="str">
        <f t="shared" si="10"/>
        <v/>
      </c>
      <c r="AG15" s="243" t="str">
        <f t="shared" si="24"/>
        <v/>
      </c>
      <c r="AH15" s="243" t="str">
        <f t="shared" si="25"/>
        <v/>
      </c>
      <c r="AI15" s="244" t="str">
        <f t="shared" si="26"/>
        <v/>
      </c>
      <c r="AJ15" s="60"/>
      <c r="AK15" s="266" t="str">
        <f t="shared" si="11"/>
        <v/>
      </c>
      <c r="AL15" s="266" t="str">
        <f t="shared" si="12"/>
        <v/>
      </c>
      <c r="AM15" s="239" t="str">
        <f t="shared" si="13"/>
        <v/>
      </c>
      <c r="AN15" s="239" t="str">
        <f t="shared" si="14"/>
        <v/>
      </c>
      <c r="AO15" s="240" t="str">
        <f t="shared" si="15"/>
        <v/>
      </c>
      <c r="AP15" s="240" t="str">
        <f t="shared" si="16"/>
        <v/>
      </c>
      <c r="AQ15" s="240" t="str">
        <f t="shared" si="27"/>
        <v/>
      </c>
      <c r="AR15" s="239" t="str">
        <f t="shared" si="17"/>
        <v/>
      </c>
      <c r="AS15" s="239" t="str">
        <f t="shared" si="18"/>
        <v/>
      </c>
      <c r="AT15" s="240" t="str">
        <f t="shared" si="19"/>
        <v/>
      </c>
      <c r="AU15" s="240" t="str">
        <f t="shared" si="20"/>
        <v/>
      </c>
      <c r="AV15" s="240" t="str">
        <f t="shared" si="28"/>
        <v/>
      </c>
      <c r="AW15" s="62"/>
      <c r="AX15" s="62"/>
      <c r="AY15" s="63" t="str">
        <f t="shared" si="29"/>
        <v/>
      </c>
      <c r="AZ15" s="63" t="str">
        <f t="shared" si="30"/>
        <v/>
      </c>
      <c r="BA15" s="245" t="str">
        <f t="shared" si="31"/>
        <v/>
      </c>
      <c r="BB15" s="63">
        <f t="shared" si="32"/>
        <v>0</v>
      </c>
      <c r="BC15" s="64" t="str">
        <f t="shared" si="21"/>
        <v/>
      </c>
      <c r="BD15" s="65"/>
      <c r="BE15" s="66">
        <f t="shared" si="22"/>
        <v>0</v>
      </c>
      <c r="BF15" s="67"/>
      <c r="BG15" s="67"/>
    </row>
    <row r="16" spans="1:59">
      <c r="A16" s="46">
        <v>12</v>
      </c>
      <c r="B16" s="68"/>
      <c r="C16" s="68"/>
      <c r="D16" s="68"/>
      <c r="E16" s="48"/>
      <c r="F16" s="48"/>
      <c r="G16" s="49">
        <f t="shared" si="3"/>
        <v>0</v>
      </c>
      <c r="H16" s="50"/>
      <c r="I16" s="50"/>
      <c r="J16" s="51"/>
      <c r="K16" s="52"/>
      <c r="L16" s="52"/>
      <c r="M16" s="48"/>
      <c r="N16" s="48"/>
      <c r="O16" s="53">
        <f t="shared" si="1"/>
        <v>0</v>
      </c>
      <c r="P16" s="52"/>
      <c r="Q16" s="52"/>
      <c r="R16" s="48"/>
      <c r="S16" s="48"/>
      <c r="T16" s="53">
        <f t="shared" si="4"/>
        <v>0</v>
      </c>
      <c r="U16" s="54"/>
      <c r="V16" s="55"/>
      <c r="W16" s="55"/>
      <c r="X16" s="55"/>
      <c r="Y16" s="56"/>
      <c r="Z16" s="57" t="str">
        <f t="shared" si="5"/>
        <v/>
      </c>
      <c r="AA16" s="61" t="str">
        <f t="shared" si="6"/>
        <v/>
      </c>
      <c r="AB16" s="61" t="str">
        <f t="shared" si="7"/>
        <v/>
      </c>
      <c r="AC16" s="241" t="str">
        <f t="shared" si="8"/>
        <v/>
      </c>
      <c r="AD16" s="241" t="str">
        <f t="shared" si="9"/>
        <v/>
      </c>
      <c r="AE16" s="241">
        <f t="shared" si="23"/>
        <v>0</v>
      </c>
      <c r="AF16" s="242" t="str">
        <f t="shared" si="10"/>
        <v/>
      </c>
      <c r="AG16" s="243" t="str">
        <f t="shared" si="24"/>
        <v/>
      </c>
      <c r="AH16" s="243" t="str">
        <f t="shared" si="25"/>
        <v/>
      </c>
      <c r="AI16" s="244" t="str">
        <f t="shared" si="26"/>
        <v/>
      </c>
      <c r="AJ16" s="60"/>
      <c r="AK16" s="266" t="str">
        <f t="shared" si="11"/>
        <v/>
      </c>
      <c r="AL16" s="266" t="str">
        <f t="shared" si="12"/>
        <v/>
      </c>
      <c r="AM16" s="239" t="str">
        <f t="shared" si="13"/>
        <v/>
      </c>
      <c r="AN16" s="239" t="str">
        <f t="shared" si="14"/>
        <v/>
      </c>
      <c r="AO16" s="240" t="str">
        <f t="shared" si="15"/>
        <v/>
      </c>
      <c r="AP16" s="240" t="str">
        <f t="shared" si="16"/>
        <v/>
      </c>
      <c r="AQ16" s="240" t="str">
        <f t="shared" si="27"/>
        <v/>
      </c>
      <c r="AR16" s="239" t="str">
        <f t="shared" si="17"/>
        <v/>
      </c>
      <c r="AS16" s="239" t="str">
        <f t="shared" si="18"/>
        <v/>
      </c>
      <c r="AT16" s="240" t="str">
        <f t="shared" si="19"/>
        <v/>
      </c>
      <c r="AU16" s="240" t="str">
        <f t="shared" si="20"/>
        <v/>
      </c>
      <c r="AV16" s="240" t="str">
        <f t="shared" si="28"/>
        <v/>
      </c>
      <c r="AW16" s="62"/>
      <c r="AX16" s="62"/>
      <c r="AY16" s="63" t="str">
        <f t="shared" si="29"/>
        <v/>
      </c>
      <c r="AZ16" s="63" t="str">
        <f t="shared" si="30"/>
        <v/>
      </c>
      <c r="BA16" s="245" t="str">
        <f t="shared" si="31"/>
        <v/>
      </c>
      <c r="BB16" s="63">
        <f t="shared" si="32"/>
        <v>0</v>
      </c>
      <c r="BC16" s="64" t="str">
        <f t="shared" si="21"/>
        <v/>
      </c>
      <c r="BD16" s="65"/>
      <c r="BE16" s="66">
        <f t="shared" si="22"/>
        <v>0</v>
      </c>
      <c r="BF16" s="67"/>
      <c r="BG16" s="67"/>
    </row>
    <row r="17" spans="1:59">
      <c r="A17" s="46">
        <v>13</v>
      </c>
      <c r="B17" s="68"/>
      <c r="C17" s="68"/>
      <c r="D17" s="68"/>
      <c r="E17" s="48"/>
      <c r="F17" s="48"/>
      <c r="G17" s="49">
        <f t="shared" si="3"/>
        <v>0</v>
      </c>
      <c r="H17" s="50"/>
      <c r="I17" s="50"/>
      <c r="J17" s="51"/>
      <c r="K17" s="52"/>
      <c r="L17" s="52"/>
      <c r="M17" s="48"/>
      <c r="N17" s="48"/>
      <c r="O17" s="53">
        <f t="shared" si="1"/>
        <v>0</v>
      </c>
      <c r="P17" s="52"/>
      <c r="Q17" s="52"/>
      <c r="R17" s="48"/>
      <c r="S17" s="48"/>
      <c r="T17" s="53">
        <f t="shared" si="4"/>
        <v>0</v>
      </c>
      <c r="U17" s="54"/>
      <c r="V17" s="55"/>
      <c r="W17" s="55"/>
      <c r="X17" s="55"/>
      <c r="Y17" s="56"/>
      <c r="Z17" s="57" t="str">
        <f t="shared" si="5"/>
        <v/>
      </c>
      <c r="AA17" s="61" t="str">
        <f t="shared" si="6"/>
        <v/>
      </c>
      <c r="AB17" s="61" t="str">
        <f t="shared" si="7"/>
        <v/>
      </c>
      <c r="AC17" s="241" t="str">
        <f t="shared" si="8"/>
        <v/>
      </c>
      <c r="AD17" s="241" t="str">
        <f t="shared" si="9"/>
        <v/>
      </c>
      <c r="AE17" s="241">
        <f t="shared" si="23"/>
        <v>0</v>
      </c>
      <c r="AF17" s="242" t="str">
        <f t="shared" si="10"/>
        <v/>
      </c>
      <c r="AG17" s="243" t="str">
        <f t="shared" si="24"/>
        <v/>
      </c>
      <c r="AH17" s="243" t="str">
        <f t="shared" si="25"/>
        <v/>
      </c>
      <c r="AI17" s="244" t="str">
        <f t="shared" si="26"/>
        <v/>
      </c>
      <c r="AJ17" s="60"/>
      <c r="AK17" s="266" t="str">
        <f t="shared" si="11"/>
        <v/>
      </c>
      <c r="AL17" s="266" t="str">
        <f t="shared" si="12"/>
        <v/>
      </c>
      <c r="AM17" s="239" t="str">
        <f t="shared" si="13"/>
        <v/>
      </c>
      <c r="AN17" s="239" t="str">
        <f t="shared" si="14"/>
        <v/>
      </c>
      <c r="AO17" s="240" t="str">
        <f t="shared" si="15"/>
        <v/>
      </c>
      <c r="AP17" s="240" t="str">
        <f t="shared" si="16"/>
        <v/>
      </c>
      <c r="AQ17" s="240" t="str">
        <f t="shared" si="27"/>
        <v/>
      </c>
      <c r="AR17" s="239" t="str">
        <f t="shared" si="17"/>
        <v/>
      </c>
      <c r="AS17" s="239" t="str">
        <f t="shared" si="18"/>
        <v/>
      </c>
      <c r="AT17" s="240" t="str">
        <f t="shared" si="19"/>
        <v/>
      </c>
      <c r="AU17" s="240" t="str">
        <f t="shared" si="20"/>
        <v/>
      </c>
      <c r="AV17" s="240" t="str">
        <f t="shared" si="28"/>
        <v/>
      </c>
      <c r="AW17" s="62"/>
      <c r="AX17" s="62"/>
      <c r="AY17" s="63" t="str">
        <f t="shared" si="29"/>
        <v/>
      </c>
      <c r="AZ17" s="63" t="str">
        <f t="shared" si="30"/>
        <v/>
      </c>
      <c r="BA17" s="245" t="str">
        <f t="shared" si="31"/>
        <v/>
      </c>
      <c r="BB17" s="63">
        <f t="shared" si="32"/>
        <v>0</v>
      </c>
      <c r="BC17" s="64" t="str">
        <f t="shared" si="21"/>
        <v/>
      </c>
      <c r="BD17" s="65"/>
      <c r="BE17" s="66">
        <f t="shared" si="22"/>
        <v>0</v>
      </c>
      <c r="BF17" s="67"/>
      <c r="BG17" s="67"/>
    </row>
    <row r="18" spans="1:59">
      <c r="A18" s="46">
        <v>14</v>
      </c>
      <c r="B18" s="68"/>
      <c r="C18" s="68"/>
      <c r="D18" s="68"/>
      <c r="E18" s="48"/>
      <c r="F18" s="48"/>
      <c r="G18" s="49">
        <f t="shared" si="3"/>
        <v>0</v>
      </c>
      <c r="H18" s="50"/>
      <c r="I18" s="50"/>
      <c r="J18" s="51"/>
      <c r="K18" s="52"/>
      <c r="L18" s="52"/>
      <c r="M18" s="48"/>
      <c r="N18" s="48"/>
      <c r="O18" s="53">
        <f t="shared" si="1"/>
        <v>0</v>
      </c>
      <c r="P18" s="52"/>
      <c r="Q18" s="52"/>
      <c r="R18" s="48"/>
      <c r="S18" s="48"/>
      <c r="T18" s="53">
        <f t="shared" si="4"/>
        <v>0</v>
      </c>
      <c r="U18" s="54"/>
      <c r="V18" s="55"/>
      <c r="W18" s="55"/>
      <c r="X18" s="55"/>
      <c r="Y18" s="56"/>
      <c r="Z18" s="57" t="str">
        <f t="shared" si="5"/>
        <v/>
      </c>
      <c r="AA18" s="61" t="str">
        <f t="shared" si="6"/>
        <v/>
      </c>
      <c r="AB18" s="61" t="str">
        <f t="shared" si="7"/>
        <v/>
      </c>
      <c r="AC18" s="241" t="str">
        <f t="shared" si="8"/>
        <v/>
      </c>
      <c r="AD18" s="241" t="str">
        <f t="shared" si="9"/>
        <v/>
      </c>
      <c r="AE18" s="241">
        <f t="shared" si="23"/>
        <v>0</v>
      </c>
      <c r="AF18" s="242" t="str">
        <f t="shared" si="10"/>
        <v/>
      </c>
      <c r="AG18" s="243" t="str">
        <f t="shared" si="24"/>
        <v/>
      </c>
      <c r="AH18" s="243" t="str">
        <f t="shared" si="25"/>
        <v/>
      </c>
      <c r="AI18" s="244" t="str">
        <f t="shared" si="26"/>
        <v/>
      </c>
      <c r="AJ18" s="60"/>
      <c r="AK18" s="266" t="str">
        <f t="shared" si="11"/>
        <v/>
      </c>
      <c r="AL18" s="266" t="str">
        <f t="shared" si="12"/>
        <v/>
      </c>
      <c r="AM18" s="239" t="str">
        <f t="shared" si="13"/>
        <v/>
      </c>
      <c r="AN18" s="239" t="str">
        <f t="shared" si="14"/>
        <v/>
      </c>
      <c r="AO18" s="240" t="str">
        <f t="shared" si="15"/>
        <v/>
      </c>
      <c r="AP18" s="240" t="str">
        <f t="shared" si="16"/>
        <v/>
      </c>
      <c r="AQ18" s="240" t="str">
        <f t="shared" si="27"/>
        <v/>
      </c>
      <c r="AR18" s="239" t="str">
        <f t="shared" si="17"/>
        <v/>
      </c>
      <c r="AS18" s="239" t="str">
        <f t="shared" si="18"/>
        <v/>
      </c>
      <c r="AT18" s="240" t="str">
        <f t="shared" si="19"/>
        <v/>
      </c>
      <c r="AU18" s="240" t="str">
        <f t="shared" si="20"/>
        <v/>
      </c>
      <c r="AV18" s="240" t="str">
        <f t="shared" si="28"/>
        <v/>
      </c>
      <c r="AW18" s="62"/>
      <c r="AX18" s="62"/>
      <c r="AY18" s="63" t="str">
        <f t="shared" si="29"/>
        <v/>
      </c>
      <c r="AZ18" s="63" t="str">
        <f t="shared" si="30"/>
        <v/>
      </c>
      <c r="BA18" s="245" t="str">
        <f t="shared" si="31"/>
        <v/>
      </c>
      <c r="BB18" s="63">
        <f t="shared" si="32"/>
        <v>0</v>
      </c>
      <c r="BC18" s="64" t="str">
        <f t="shared" si="21"/>
        <v/>
      </c>
      <c r="BD18" s="65"/>
      <c r="BE18" s="66">
        <f t="shared" si="22"/>
        <v>0</v>
      </c>
    </row>
    <row r="19" spans="1:59">
      <c r="A19" s="46">
        <v>15</v>
      </c>
      <c r="B19" s="68"/>
      <c r="C19" s="68"/>
      <c r="D19" s="68"/>
      <c r="E19" s="48"/>
      <c r="F19" s="48"/>
      <c r="G19" s="49">
        <f t="shared" si="3"/>
        <v>0</v>
      </c>
      <c r="H19" s="50"/>
      <c r="I19" s="50"/>
      <c r="J19" s="51"/>
      <c r="K19" s="52"/>
      <c r="L19" s="52"/>
      <c r="M19" s="48"/>
      <c r="N19" s="48"/>
      <c r="O19" s="53">
        <f t="shared" si="1"/>
        <v>0</v>
      </c>
      <c r="P19" s="52"/>
      <c r="Q19" s="52"/>
      <c r="R19" s="48"/>
      <c r="S19" s="48"/>
      <c r="T19" s="53">
        <f t="shared" si="4"/>
        <v>0</v>
      </c>
      <c r="U19" s="54"/>
      <c r="V19" s="55"/>
      <c r="W19" s="55"/>
      <c r="X19" s="55"/>
      <c r="Y19" s="56"/>
      <c r="Z19" s="57" t="str">
        <f t="shared" si="5"/>
        <v/>
      </c>
      <c r="AA19" s="61" t="str">
        <f t="shared" si="6"/>
        <v/>
      </c>
      <c r="AB19" s="61" t="str">
        <f t="shared" si="7"/>
        <v/>
      </c>
      <c r="AC19" s="241" t="str">
        <f t="shared" si="8"/>
        <v/>
      </c>
      <c r="AD19" s="241" t="str">
        <f t="shared" si="9"/>
        <v/>
      </c>
      <c r="AE19" s="241">
        <f t="shared" si="23"/>
        <v>0</v>
      </c>
      <c r="AF19" s="242" t="str">
        <f t="shared" si="10"/>
        <v/>
      </c>
      <c r="AG19" s="243" t="str">
        <f t="shared" si="24"/>
        <v/>
      </c>
      <c r="AH19" s="243" t="str">
        <f t="shared" si="25"/>
        <v/>
      </c>
      <c r="AI19" s="244" t="str">
        <f t="shared" si="26"/>
        <v/>
      </c>
      <c r="AJ19" s="60"/>
      <c r="AK19" s="266" t="str">
        <f t="shared" si="11"/>
        <v/>
      </c>
      <c r="AL19" s="266" t="str">
        <f t="shared" si="12"/>
        <v/>
      </c>
      <c r="AM19" s="239" t="str">
        <f t="shared" si="13"/>
        <v/>
      </c>
      <c r="AN19" s="239" t="str">
        <f t="shared" si="14"/>
        <v/>
      </c>
      <c r="AO19" s="240" t="str">
        <f t="shared" si="15"/>
        <v/>
      </c>
      <c r="AP19" s="240" t="str">
        <f t="shared" si="16"/>
        <v/>
      </c>
      <c r="AQ19" s="240" t="str">
        <f t="shared" si="27"/>
        <v/>
      </c>
      <c r="AR19" s="239" t="str">
        <f t="shared" si="17"/>
        <v/>
      </c>
      <c r="AS19" s="239" t="str">
        <f t="shared" si="18"/>
        <v/>
      </c>
      <c r="AT19" s="240" t="str">
        <f t="shared" si="19"/>
        <v/>
      </c>
      <c r="AU19" s="240" t="str">
        <f t="shared" si="20"/>
        <v/>
      </c>
      <c r="AV19" s="240" t="str">
        <f t="shared" si="28"/>
        <v/>
      </c>
      <c r="AW19" s="62"/>
      <c r="AX19" s="62"/>
      <c r="AY19" s="63" t="str">
        <f t="shared" si="29"/>
        <v/>
      </c>
      <c r="AZ19" s="63" t="str">
        <f t="shared" si="30"/>
        <v/>
      </c>
      <c r="BA19" s="245" t="str">
        <f t="shared" si="31"/>
        <v/>
      </c>
      <c r="BB19" s="63">
        <f t="shared" si="32"/>
        <v>0</v>
      </c>
      <c r="BC19" s="64" t="str">
        <f t="shared" si="21"/>
        <v/>
      </c>
      <c r="BD19" s="65"/>
      <c r="BE19" s="66">
        <f t="shared" si="22"/>
        <v>0</v>
      </c>
      <c r="BF19" s="67"/>
    </row>
    <row r="20" spans="1:59">
      <c r="A20" s="46">
        <v>16</v>
      </c>
      <c r="B20" s="68"/>
      <c r="C20" s="68"/>
      <c r="D20" s="68"/>
      <c r="E20" s="48"/>
      <c r="F20" s="48"/>
      <c r="G20" s="49">
        <f t="shared" si="3"/>
        <v>0</v>
      </c>
      <c r="H20" s="50"/>
      <c r="I20" s="50"/>
      <c r="J20" s="51"/>
      <c r="K20" s="52"/>
      <c r="L20" s="52"/>
      <c r="M20" s="48"/>
      <c r="N20" s="48"/>
      <c r="O20" s="53">
        <f t="shared" si="1"/>
        <v>0</v>
      </c>
      <c r="P20" s="52"/>
      <c r="Q20" s="52"/>
      <c r="R20" s="48"/>
      <c r="S20" s="48"/>
      <c r="T20" s="53">
        <f t="shared" si="4"/>
        <v>0</v>
      </c>
      <c r="U20" s="54"/>
      <c r="V20" s="55"/>
      <c r="W20" s="55"/>
      <c r="X20" s="55"/>
      <c r="Y20" s="56"/>
      <c r="Z20" s="57" t="str">
        <f t="shared" si="5"/>
        <v/>
      </c>
      <c r="AA20" s="61" t="str">
        <f t="shared" si="6"/>
        <v/>
      </c>
      <c r="AB20" s="61" t="str">
        <f t="shared" si="7"/>
        <v/>
      </c>
      <c r="AC20" s="241" t="str">
        <f t="shared" si="8"/>
        <v/>
      </c>
      <c r="AD20" s="241" t="str">
        <f t="shared" si="9"/>
        <v/>
      </c>
      <c r="AE20" s="241">
        <f t="shared" si="23"/>
        <v>0</v>
      </c>
      <c r="AF20" s="242" t="str">
        <f t="shared" si="10"/>
        <v/>
      </c>
      <c r="AG20" s="243" t="str">
        <f t="shared" si="24"/>
        <v/>
      </c>
      <c r="AH20" s="243" t="str">
        <f t="shared" si="25"/>
        <v/>
      </c>
      <c r="AI20" s="244" t="str">
        <f t="shared" si="26"/>
        <v/>
      </c>
      <c r="AJ20" s="60"/>
      <c r="AK20" s="266" t="str">
        <f t="shared" si="11"/>
        <v/>
      </c>
      <c r="AL20" s="266" t="str">
        <f t="shared" si="12"/>
        <v/>
      </c>
      <c r="AM20" s="239" t="str">
        <f t="shared" si="13"/>
        <v/>
      </c>
      <c r="AN20" s="239" t="str">
        <f t="shared" si="14"/>
        <v/>
      </c>
      <c r="AO20" s="240" t="str">
        <f t="shared" si="15"/>
        <v/>
      </c>
      <c r="AP20" s="240" t="str">
        <f t="shared" si="16"/>
        <v/>
      </c>
      <c r="AQ20" s="240" t="str">
        <f t="shared" si="27"/>
        <v/>
      </c>
      <c r="AR20" s="239" t="str">
        <f t="shared" si="17"/>
        <v/>
      </c>
      <c r="AS20" s="239" t="str">
        <f t="shared" si="18"/>
        <v/>
      </c>
      <c r="AT20" s="240" t="str">
        <f t="shared" si="19"/>
        <v/>
      </c>
      <c r="AU20" s="240" t="str">
        <f t="shared" si="20"/>
        <v/>
      </c>
      <c r="AV20" s="240" t="str">
        <f t="shared" si="28"/>
        <v/>
      </c>
      <c r="AW20" s="62"/>
      <c r="AX20" s="62"/>
      <c r="AY20" s="63" t="str">
        <f t="shared" si="29"/>
        <v/>
      </c>
      <c r="AZ20" s="63" t="str">
        <f t="shared" si="30"/>
        <v/>
      </c>
      <c r="BA20" s="245" t="str">
        <f t="shared" si="31"/>
        <v/>
      </c>
      <c r="BB20" s="63">
        <f t="shared" si="32"/>
        <v>0</v>
      </c>
      <c r="BC20" s="64" t="str">
        <f t="shared" si="21"/>
        <v/>
      </c>
      <c r="BD20" s="65"/>
      <c r="BE20" s="66">
        <f t="shared" si="22"/>
        <v>0</v>
      </c>
    </row>
    <row r="21" spans="1:59">
      <c r="A21" s="46">
        <v>17</v>
      </c>
      <c r="B21" s="68"/>
      <c r="C21" s="68"/>
      <c r="D21" s="68"/>
      <c r="E21" s="48"/>
      <c r="F21" s="48"/>
      <c r="G21" s="49">
        <f t="shared" si="3"/>
        <v>0</v>
      </c>
      <c r="H21" s="50"/>
      <c r="I21" s="50"/>
      <c r="J21" s="51"/>
      <c r="K21" s="52"/>
      <c r="L21" s="52"/>
      <c r="M21" s="48"/>
      <c r="N21" s="48"/>
      <c r="O21" s="53">
        <f t="shared" si="1"/>
        <v>0</v>
      </c>
      <c r="P21" s="52"/>
      <c r="Q21" s="52"/>
      <c r="R21" s="48"/>
      <c r="S21" s="48"/>
      <c r="T21" s="53">
        <f t="shared" si="4"/>
        <v>0</v>
      </c>
      <c r="U21" s="54"/>
      <c r="V21" s="55"/>
      <c r="W21" s="55"/>
      <c r="X21" s="55"/>
      <c r="Y21" s="56"/>
      <c r="Z21" s="57" t="str">
        <f t="shared" si="5"/>
        <v/>
      </c>
      <c r="AA21" s="61" t="str">
        <f t="shared" si="6"/>
        <v/>
      </c>
      <c r="AB21" s="61" t="str">
        <f t="shared" si="7"/>
        <v/>
      </c>
      <c r="AC21" s="241" t="str">
        <f t="shared" si="8"/>
        <v/>
      </c>
      <c r="AD21" s="241" t="str">
        <f t="shared" si="9"/>
        <v/>
      </c>
      <c r="AE21" s="241">
        <f t="shared" si="23"/>
        <v>0</v>
      </c>
      <c r="AF21" s="242" t="str">
        <f t="shared" si="10"/>
        <v/>
      </c>
      <c r="AG21" s="243" t="str">
        <f t="shared" si="24"/>
        <v/>
      </c>
      <c r="AH21" s="243" t="str">
        <f t="shared" si="25"/>
        <v/>
      </c>
      <c r="AI21" s="244" t="str">
        <f t="shared" si="26"/>
        <v/>
      </c>
      <c r="AJ21" s="60"/>
      <c r="AK21" s="266" t="str">
        <f t="shared" si="11"/>
        <v/>
      </c>
      <c r="AL21" s="266" t="str">
        <f t="shared" si="12"/>
        <v/>
      </c>
      <c r="AM21" s="239" t="str">
        <f t="shared" si="13"/>
        <v/>
      </c>
      <c r="AN21" s="239" t="str">
        <f t="shared" si="14"/>
        <v/>
      </c>
      <c r="AO21" s="240" t="str">
        <f t="shared" si="15"/>
        <v/>
      </c>
      <c r="AP21" s="240" t="str">
        <f t="shared" si="16"/>
        <v/>
      </c>
      <c r="AQ21" s="240" t="str">
        <f t="shared" si="27"/>
        <v/>
      </c>
      <c r="AR21" s="239" t="str">
        <f t="shared" si="17"/>
        <v/>
      </c>
      <c r="AS21" s="239" t="str">
        <f t="shared" si="18"/>
        <v/>
      </c>
      <c r="AT21" s="240" t="str">
        <f t="shared" si="19"/>
        <v/>
      </c>
      <c r="AU21" s="240" t="str">
        <f t="shared" si="20"/>
        <v/>
      </c>
      <c r="AV21" s="240" t="str">
        <f t="shared" si="28"/>
        <v/>
      </c>
      <c r="AW21" s="62"/>
      <c r="AX21" s="62"/>
      <c r="AY21" s="63" t="str">
        <f t="shared" si="29"/>
        <v/>
      </c>
      <c r="AZ21" s="63" t="str">
        <f t="shared" si="30"/>
        <v/>
      </c>
      <c r="BA21" s="245" t="str">
        <f t="shared" si="31"/>
        <v/>
      </c>
      <c r="BB21" s="63">
        <f t="shared" si="32"/>
        <v>0</v>
      </c>
      <c r="BC21" s="64" t="str">
        <f t="shared" si="21"/>
        <v/>
      </c>
      <c r="BD21" s="65"/>
      <c r="BE21" s="66">
        <f t="shared" si="22"/>
        <v>0</v>
      </c>
    </row>
    <row r="22" spans="1:59">
      <c r="A22" s="46">
        <v>18</v>
      </c>
      <c r="B22" s="68"/>
      <c r="C22" s="68"/>
      <c r="D22" s="68"/>
      <c r="E22" s="48"/>
      <c r="F22" s="48"/>
      <c r="G22" s="49">
        <f t="shared" si="3"/>
        <v>0</v>
      </c>
      <c r="H22" s="50"/>
      <c r="I22" s="50"/>
      <c r="J22" s="51"/>
      <c r="K22" s="52"/>
      <c r="L22" s="52"/>
      <c r="M22" s="48"/>
      <c r="N22" s="48"/>
      <c r="O22" s="53">
        <f t="shared" si="1"/>
        <v>0</v>
      </c>
      <c r="P22" s="52"/>
      <c r="Q22" s="52"/>
      <c r="R22" s="48"/>
      <c r="S22" s="48"/>
      <c r="T22" s="53">
        <f t="shared" si="4"/>
        <v>0</v>
      </c>
      <c r="U22" s="54"/>
      <c r="V22" s="55"/>
      <c r="W22" s="55"/>
      <c r="X22" s="55"/>
      <c r="Y22" s="56"/>
      <c r="Z22" s="57" t="str">
        <f t="shared" si="5"/>
        <v/>
      </c>
      <c r="AA22" s="61" t="str">
        <f t="shared" si="6"/>
        <v/>
      </c>
      <c r="AB22" s="61" t="str">
        <f t="shared" si="7"/>
        <v/>
      </c>
      <c r="AC22" s="241" t="str">
        <f t="shared" si="8"/>
        <v/>
      </c>
      <c r="AD22" s="241" t="str">
        <f t="shared" si="9"/>
        <v/>
      </c>
      <c r="AE22" s="241">
        <f t="shared" si="23"/>
        <v>0</v>
      </c>
      <c r="AF22" s="242" t="str">
        <f t="shared" si="10"/>
        <v/>
      </c>
      <c r="AG22" s="243" t="str">
        <f t="shared" si="24"/>
        <v/>
      </c>
      <c r="AH22" s="243" t="str">
        <f t="shared" si="25"/>
        <v/>
      </c>
      <c r="AI22" s="244" t="str">
        <f t="shared" si="26"/>
        <v/>
      </c>
      <c r="AJ22" s="60"/>
      <c r="AK22" s="266" t="str">
        <f t="shared" si="11"/>
        <v/>
      </c>
      <c r="AL22" s="266" t="str">
        <f t="shared" si="12"/>
        <v/>
      </c>
      <c r="AM22" s="239" t="str">
        <f t="shared" si="13"/>
        <v/>
      </c>
      <c r="AN22" s="239" t="str">
        <f t="shared" si="14"/>
        <v/>
      </c>
      <c r="AO22" s="240" t="str">
        <f t="shared" si="15"/>
        <v/>
      </c>
      <c r="AP22" s="240" t="str">
        <f t="shared" si="16"/>
        <v/>
      </c>
      <c r="AQ22" s="240" t="str">
        <f t="shared" si="27"/>
        <v/>
      </c>
      <c r="AR22" s="239" t="str">
        <f t="shared" si="17"/>
        <v/>
      </c>
      <c r="AS22" s="239" t="str">
        <f t="shared" si="18"/>
        <v/>
      </c>
      <c r="AT22" s="240" t="str">
        <f t="shared" si="19"/>
        <v/>
      </c>
      <c r="AU22" s="240" t="str">
        <f t="shared" si="20"/>
        <v/>
      </c>
      <c r="AV22" s="240" t="str">
        <f t="shared" si="28"/>
        <v/>
      </c>
      <c r="AW22" s="62"/>
      <c r="AX22" s="62"/>
      <c r="AY22" s="63" t="str">
        <f t="shared" si="29"/>
        <v/>
      </c>
      <c r="AZ22" s="63" t="str">
        <f t="shared" si="30"/>
        <v/>
      </c>
      <c r="BA22" s="245" t="str">
        <f t="shared" si="31"/>
        <v/>
      </c>
      <c r="BB22" s="63">
        <f t="shared" si="32"/>
        <v>0</v>
      </c>
      <c r="BC22" s="64" t="str">
        <f t="shared" si="21"/>
        <v/>
      </c>
      <c r="BD22" s="65"/>
      <c r="BE22" s="66">
        <f t="shared" si="22"/>
        <v>0</v>
      </c>
    </row>
    <row r="23" spans="1:59">
      <c r="A23" s="46">
        <v>19</v>
      </c>
      <c r="B23" s="68"/>
      <c r="C23" s="68"/>
      <c r="D23" s="68"/>
      <c r="E23" s="48"/>
      <c r="F23" s="48"/>
      <c r="G23" s="49">
        <f t="shared" si="3"/>
        <v>0</v>
      </c>
      <c r="H23" s="50"/>
      <c r="I23" s="50"/>
      <c r="J23" s="51"/>
      <c r="K23" s="52"/>
      <c r="L23" s="52"/>
      <c r="M23" s="48"/>
      <c r="N23" s="48"/>
      <c r="O23" s="53">
        <f t="shared" si="1"/>
        <v>0</v>
      </c>
      <c r="P23" s="52"/>
      <c r="Q23" s="52"/>
      <c r="R23" s="48"/>
      <c r="S23" s="48"/>
      <c r="T23" s="53">
        <f t="shared" si="4"/>
        <v>0</v>
      </c>
      <c r="U23" s="54"/>
      <c r="V23" s="55"/>
      <c r="W23" s="55"/>
      <c r="X23" s="55"/>
      <c r="Y23" s="56"/>
      <c r="Z23" s="57" t="str">
        <f t="shared" si="5"/>
        <v/>
      </c>
      <c r="AA23" s="61" t="str">
        <f t="shared" si="6"/>
        <v/>
      </c>
      <c r="AB23" s="61" t="str">
        <f t="shared" si="7"/>
        <v/>
      </c>
      <c r="AC23" s="241" t="str">
        <f t="shared" si="8"/>
        <v/>
      </c>
      <c r="AD23" s="241" t="str">
        <f t="shared" si="9"/>
        <v/>
      </c>
      <c r="AE23" s="241">
        <f t="shared" si="23"/>
        <v>0</v>
      </c>
      <c r="AF23" s="242" t="str">
        <f t="shared" si="10"/>
        <v/>
      </c>
      <c r="AG23" s="243" t="str">
        <f t="shared" si="24"/>
        <v/>
      </c>
      <c r="AH23" s="243" t="str">
        <f t="shared" si="25"/>
        <v/>
      </c>
      <c r="AI23" s="244" t="str">
        <f t="shared" si="26"/>
        <v/>
      </c>
      <c r="AJ23" s="60"/>
      <c r="AK23" s="266" t="str">
        <f t="shared" si="11"/>
        <v/>
      </c>
      <c r="AL23" s="266" t="str">
        <f t="shared" si="12"/>
        <v/>
      </c>
      <c r="AM23" s="239" t="str">
        <f t="shared" si="13"/>
        <v/>
      </c>
      <c r="AN23" s="239" t="str">
        <f t="shared" si="14"/>
        <v/>
      </c>
      <c r="AO23" s="240" t="str">
        <f t="shared" si="15"/>
        <v/>
      </c>
      <c r="AP23" s="240" t="str">
        <f t="shared" si="16"/>
        <v/>
      </c>
      <c r="AQ23" s="240" t="str">
        <f t="shared" si="27"/>
        <v/>
      </c>
      <c r="AR23" s="239" t="str">
        <f t="shared" si="17"/>
        <v/>
      </c>
      <c r="AS23" s="239" t="str">
        <f t="shared" si="18"/>
        <v/>
      </c>
      <c r="AT23" s="240" t="str">
        <f t="shared" si="19"/>
        <v/>
      </c>
      <c r="AU23" s="240" t="str">
        <f t="shared" si="20"/>
        <v/>
      </c>
      <c r="AV23" s="240" t="str">
        <f t="shared" si="28"/>
        <v/>
      </c>
      <c r="AW23" s="62"/>
      <c r="AX23" s="62"/>
      <c r="AY23" s="63" t="str">
        <f t="shared" si="29"/>
        <v/>
      </c>
      <c r="AZ23" s="63" t="str">
        <f t="shared" si="30"/>
        <v/>
      </c>
      <c r="BA23" s="245" t="str">
        <f t="shared" si="31"/>
        <v/>
      </c>
      <c r="BB23" s="63">
        <f t="shared" si="32"/>
        <v>0</v>
      </c>
      <c r="BC23" s="64" t="str">
        <f t="shared" si="21"/>
        <v/>
      </c>
      <c r="BD23" s="65"/>
      <c r="BE23" s="66">
        <f t="shared" si="22"/>
        <v>0</v>
      </c>
    </row>
    <row r="24" spans="1:59">
      <c r="A24" s="46">
        <v>20</v>
      </c>
      <c r="B24" s="68"/>
      <c r="C24" s="68"/>
      <c r="D24" s="68"/>
      <c r="E24" s="48"/>
      <c r="F24" s="48"/>
      <c r="G24" s="49">
        <f t="shared" si="3"/>
        <v>0</v>
      </c>
      <c r="H24" s="50"/>
      <c r="I24" s="50"/>
      <c r="J24" s="51"/>
      <c r="K24" s="52"/>
      <c r="L24" s="52"/>
      <c r="M24" s="48"/>
      <c r="N24" s="48"/>
      <c r="O24" s="53">
        <f t="shared" si="1"/>
        <v>0</v>
      </c>
      <c r="P24" s="52"/>
      <c r="Q24" s="52"/>
      <c r="R24" s="48"/>
      <c r="S24" s="48"/>
      <c r="T24" s="53">
        <f t="shared" si="4"/>
        <v>0</v>
      </c>
      <c r="U24" s="54"/>
      <c r="V24" s="55"/>
      <c r="W24" s="55"/>
      <c r="X24" s="55"/>
      <c r="Y24" s="56"/>
      <c r="Z24" s="57" t="str">
        <f t="shared" si="5"/>
        <v/>
      </c>
      <c r="AA24" s="61" t="str">
        <f t="shared" si="6"/>
        <v/>
      </c>
      <c r="AB24" s="61" t="str">
        <f t="shared" si="7"/>
        <v/>
      </c>
      <c r="AC24" s="241" t="str">
        <f t="shared" si="8"/>
        <v/>
      </c>
      <c r="AD24" s="241" t="str">
        <f t="shared" si="9"/>
        <v/>
      </c>
      <c r="AE24" s="241">
        <f t="shared" si="23"/>
        <v>0</v>
      </c>
      <c r="AF24" s="242" t="str">
        <f t="shared" si="10"/>
        <v/>
      </c>
      <c r="AG24" s="243" t="str">
        <f t="shared" si="24"/>
        <v/>
      </c>
      <c r="AH24" s="243" t="str">
        <f t="shared" si="25"/>
        <v/>
      </c>
      <c r="AI24" s="244" t="str">
        <f t="shared" si="26"/>
        <v/>
      </c>
      <c r="AJ24" s="60"/>
      <c r="AK24" s="266" t="str">
        <f t="shared" si="11"/>
        <v/>
      </c>
      <c r="AL24" s="266" t="str">
        <f t="shared" si="12"/>
        <v/>
      </c>
      <c r="AM24" s="239" t="str">
        <f t="shared" si="13"/>
        <v/>
      </c>
      <c r="AN24" s="239" t="str">
        <f t="shared" si="14"/>
        <v/>
      </c>
      <c r="AO24" s="240" t="str">
        <f t="shared" si="15"/>
        <v/>
      </c>
      <c r="AP24" s="240" t="str">
        <f t="shared" si="16"/>
        <v/>
      </c>
      <c r="AQ24" s="240" t="str">
        <f t="shared" si="27"/>
        <v/>
      </c>
      <c r="AR24" s="239" t="str">
        <f t="shared" si="17"/>
        <v/>
      </c>
      <c r="AS24" s="239" t="str">
        <f t="shared" si="18"/>
        <v/>
      </c>
      <c r="AT24" s="240" t="str">
        <f t="shared" si="19"/>
        <v/>
      </c>
      <c r="AU24" s="240" t="str">
        <f t="shared" si="20"/>
        <v/>
      </c>
      <c r="AV24" s="240" t="str">
        <f t="shared" si="28"/>
        <v/>
      </c>
      <c r="AW24" s="62"/>
      <c r="AX24" s="62"/>
      <c r="AY24" s="63" t="str">
        <f t="shared" si="29"/>
        <v/>
      </c>
      <c r="AZ24" s="63" t="str">
        <f t="shared" si="30"/>
        <v/>
      </c>
      <c r="BA24" s="245" t="str">
        <f t="shared" si="31"/>
        <v/>
      </c>
      <c r="BB24" s="63">
        <f t="shared" si="32"/>
        <v>0</v>
      </c>
      <c r="BC24" s="64" t="str">
        <f t="shared" si="21"/>
        <v/>
      </c>
      <c r="BD24" s="65"/>
      <c r="BE24" s="66">
        <f t="shared" si="22"/>
        <v>0</v>
      </c>
    </row>
    <row r="25" spans="1:59">
      <c r="A25" s="46">
        <v>21</v>
      </c>
      <c r="B25" s="68"/>
      <c r="C25" s="68"/>
      <c r="D25" s="68"/>
      <c r="E25" s="48"/>
      <c r="F25" s="48"/>
      <c r="G25" s="49">
        <f t="shared" si="3"/>
        <v>0</v>
      </c>
      <c r="H25" s="50"/>
      <c r="I25" s="50"/>
      <c r="J25" s="51"/>
      <c r="K25" s="52"/>
      <c r="L25" s="52"/>
      <c r="M25" s="48"/>
      <c r="N25" s="48"/>
      <c r="O25" s="53">
        <f t="shared" si="1"/>
        <v>0</v>
      </c>
      <c r="P25" s="52"/>
      <c r="Q25" s="52"/>
      <c r="R25" s="48"/>
      <c r="S25" s="48"/>
      <c r="T25" s="53">
        <f t="shared" si="4"/>
        <v>0</v>
      </c>
      <c r="U25" s="54"/>
      <c r="V25" s="55"/>
      <c r="W25" s="55"/>
      <c r="X25" s="55"/>
      <c r="Y25" s="56"/>
      <c r="Z25" s="57" t="str">
        <f t="shared" si="5"/>
        <v/>
      </c>
      <c r="AA25" s="61" t="str">
        <f t="shared" si="6"/>
        <v/>
      </c>
      <c r="AB25" s="61" t="str">
        <f t="shared" si="7"/>
        <v/>
      </c>
      <c r="AC25" s="241" t="str">
        <f t="shared" si="8"/>
        <v/>
      </c>
      <c r="AD25" s="241" t="str">
        <f t="shared" si="9"/>
        <v/>
      </c>
      <c r="AE25" s="241">
        <f t="shared" si="23"/>
        <v>0</v>
      </c>
      <c r="AF25" s="242" t="str">
        <f t="shared" si="10"/>
        <v/>
      </c>
      <c r="AG25" s="243" t="str">
        <f t="shared" si="24"/>
        <v/>
      </c>
      <c r="AH25" s="243" t="str">
        <f t="shared" si="25"/>
        <v/>
      </c>
      <c r="AI25" s="244" t="str">
        <f t="shared" si="26"/>
        <v/>
      </c>
      <c r="AJ25" s="60"/>
      <c r="AK25" s="266" t="str">
        <f t="shared" si="11"/>
        <v/>
      </c>
      <c r="AL25" s="266" t="str">
        <f t="shared" si="12"/>
        <v/>
      </c>
      <c r="AM25" s="239" t="str">
        <f t="shared" si="13"/>
        <v/>
      </c>
      <c r="AN25" s="239" t="str">
        <f t="shared" si="14"/>
        <v/>
      </c>
      <c r="AO25" s="240" t="str">
        <f t="shared" si="15"/>
        <v/>
      </c>
      <c r="AP25" s="240" t="str">
        <f t="shared" si="16"/>
        <v/>
      </c>
      <c r="AQ25" s="240" t="str">
        <f t="shared" si="27"/>
        <v/>
      </c>
      <c r="AR25" s="239" t="str">
        <f t="shared" si="17"/>
        <v/>
      </c>
      <c r="AS25" s="239" t="str">
        <f t="shared" si="18"/>
        <v/>
      </c>
      <c r="AT25" s="240" t="str">
        <f t="shared" si="19"/>
        <v/>
      </c>
      <c r="AU25" s="240" t="str">
        <f t="shared" si="20"/>
        <v/>
      </c>
      <c r="AV25" s="240" t="str">
        <f t="shared" si="28"/>
        <v/>
      </c>
      <c r="AW25" s="62"/>
      <c r="AX25" s="62"/>
      <c r="AY25" s="63" t="str">
        <f t="shared" si="29"/>
        <v/>
      </c>
      <c r="AZ25" s="63" t="str">
        <f t="shared" si="30"/>
        <v/>
      </c>
      <c r="BA25" s="245" t="str">
        <f t="shared" si="31"/>
        <v/>
      </c>
      <c r="BB25" s="63">
        <f t="shared" si="32"/>
        <v>0</v>
      </c>
      <c r="BC25" s="64" t="str">
        <f t="shared" si="21"/>
        <v/>
      </c>
      <c r="BD25" s="65"/>
      <c r="BE25" s="66">
        <f t="shared" si="22"/>
        <v>0</v>
      </c>
    </row>
    <row r="26" spans="1:59">
      <c r="A26" s="46">
        <v>22</v>
      </c>
      <c r="B26" s="68"/>
      <c r="C26" s="68"/>
      <c r="D26" s="68"/>
      <c r="E26" s="48"/>
      <c r="F26" s="48"/>
      <c r="G26" s="49">
        <f t="shared" si="3"/>
        <v>0</v>
      </c>
      <c r="H26" s="50"/>
      <c r="I26" s="50"/>
      <c r="J26" s="51"/>
      <c r="K26" s="52"/>
      <c r="L26" s="52"/>
      <c r="M26" s="48"/>
      <c r="N26" s="48"/>
      <c r="O26" s="53">
        <f t="shared" si="1"/>
        <v>0</v>
      </c>
      <c r="P26" s="52"/>
      <c r="Q26" s="52"/>
      <c r="R26" s="48"/>
      <c r="S26" s="48"/>
      <c r="T26" s="53">
        <f t="shared" si="4"/>
        <v>0</v>
      </c>
      <c r="U26" s="54"/>
      <c r="V26" s="55"/>
      <c r="W26" s="55"/>
      <c r="X26" s="55"/>
      <c r="Y26" s="56"/>
      <c r="Z26" s="57" t="str">
        <f t="shared" si="5"/>
        <v/>
      </c>
      <c r="AA26" s="61" t="str">
        <f t="shared" si="6"/>
        <v/>
      </c>
      <c r="AB26" s="61" t="str">
        <f t="shared" si="7"/>
        <v/>
      </c>
      <c r="AC26" s="241" t="str">
        <f t="shared" si="8"/>
        <v/>
      </c>
      <c r="AD26" s="241" t="str">
        <f t="shared" si="9"/>
        <v/>
      </c>
      <c r="AE26" s="241">
        <f t="shared" si="23"/>
        <v>0</v>
      </c>
      <c r="AF26" s="242" t="str">
        <f t="shared" si="10"/>
        <v/>
      </c>
      <c r="AG26" s="243" t="str">
        <f t="shared" si="24"/>
        <v/>
      </c>
      <c r="AH26" s="243" t="str">
        <f t="shared" si="25"/>
        <v/>
      </c>
      <c r="AI26" s="244" t="str">
        <f t="shared" si="26"/>
        <v/>
      </c>
      <c r="AJ26" s="60"/>
      <c r="AK26" s="266" t="str">
        <f t="shared" si="11"/>
        <v/>
      </c>
      <c r="AL26" s="266" t="str">
        <f t="shared" si="12"/>
        <v/>
      </c>
      <c r="AM26" s="239" t="str">
        <f t="shared" si="13"/>
        <v/>
      </c>
      <c r="AN26" s="239" t="str">
        <f t="shared" si="14"/>
        <v/>
      </c>
      <c r="AO26" s="240" t="str">
        <f t="shared" si="15"/>
        <v/>
      </c>
      <c r="AP26" s="240" t="str">
        <f t="shared" si="16"/>
        <v/>
      </c>
      <c r="AQ26" s="240" t="str">
        <f t="shared" si="27"/>
        <v/>
      </c>
      <c r="AR26" s="239" t="str">
        <f t="shared" si="17"/>
        <v/>
      </c>
      <c r="AS26" s="239" t="str">
        <f t="shared" si="18"/>
        <v/>
      </c>
      <c r="AT26" s="240" t="str">
        <f t="shared" si="19"/>
        <v/>
      </c>
      <c r="AU26" s="240" t="str">
        <f t="shared" si="20"/>
        <v/>
      </c>
      <c r="AV26" s="240" t="str">
        <f t="shared" si="28"/>
        <v/>
      </c>
      <c r="AW26" s="62"/>
      <c r="AX26" s="62"/>
      <c r="AY26" s="63" t="str">
        <f t="shared" si="29"/>
        <v/>
      </c>
      <c r="AZ26" s="63" t="str">
        <f t="shared" si="30"/>
        <v/>
      </c>
      <c r="BA26" s="245" t="str">
        <f t="shared" si="31"/>
        <v/>
      </c>
      <c r="BB26" s="63">
        <f t="shared" si="32"/>
        <v>0</v>
      </c>
      <c r="BC26" s="64" t="str">
        <f t="shared" si="21"/>
        <v/>
      </c>
      <c r="BD26" s="65"/>
      <c r="BE26" s="66">
        <f t="shared" si="22"/>
        <v>0</v>
      </c>
    </row>
    <row r="27" spans="1:59">
      <c r="A27" s="46">
        <v>23</v>
      </c>
      <c r="B27" s="68"/>
      <c r="C27" s="68"/>
      <c r="D27" s="68"/>
      <c r="E27" s="48"/>
      <c r="F27" s="48"/>
      <c r="G27" s="49">
        <f t="shared" si="3"/>
        <v>0</v>
      </c>
      <c r="H27" s="50"/>
      <c r="I27" s="50"/>
      <c r="J27" s="51"/>
      <c r="K27" s="52"/>
      <c r="L27" s="52"/>
      <c r="M27" s="48"/>
      <c r="N27" s="48"/>
      <c r="O27" s="53">
        <f t="shared" si="1"/>
        <v>0</v>
      </c>
      <c r="P27" s="52"/>
      <c r="Q27" s="52"/>
      <c r="R27" s="48"/>
      <c r="S27" s="48"/>
      <c r="T27" s="53">
        <f t="shared" si="4"/>
        <v>0</v>
      </c>
      <c r="U27" s="54"/>
      <c r="V27" s="55"/>
      <c r="W27" s="55"/>
      <c r="X27" s="55"/>
      <c r="Y27" s="56"/>
      <c r="Z27" s="57" t="str">
        <f t="shared" si="5"/>
        <v/>
      </c>
      <c r="AA27" s="61" t="str">
        <f t="shared" si="6"/>
        <v/>
      </c>
      <c r="AB27" s="61" t="str">
        <f t="shared" si="7"/>
        <v/>
      </c>
      <c r="AC27" s="241" t="str">
        <f t="shared" si="8"/>
        <v/>
      </c>
      <c r="AD27" s="241" t="str">
        <f t="shared" si="9"/>
        <v/>
      </c>
      <c r="AE27" s="241">
        <f t="shared" si="23"/>
        <v>0</v>
      </c>
      <c r="AF27" s="242" t="str">
        <f t="shared" si="10"/>
        <v/>
      </c>
      <c r="AG27" s="243" t="str">
        <f t="shared" si="24"/>
        <v/>
      </c>
      <c r="AH27" s="243" t="str">
        <f t="shared" si="25"/>
        <v/>
      </c>
      <c r="AI27" s="244" t="str">
        <f t="shared" si="26"/>
        <v/>
      </c>
      <c r="AJ27" s="60"/>
      <c r="AK27" s="266" t="str">
        <f t="shared" si="11"/>
        <v/>
      </c>
      <c r="AL27" s="266" t="str">
        <f t="shared" si="12"/>
        <v/>
      </c>
      <c r="AM27" s="239" t="str">
        <f t="shared" si="13"/>
        <v/>
      </c>
      <c r="AN27" s="239" t="str">
        <f t="shared" si="14"/>
        <v/>
      </c>
      <c r="AO27" s="240" t="str">
        <f t="shared" si="15"/>
        <v/>
      </c>
      <c r="AP27" s="240" t="str">
        <f t="shared" si="16"/>
        <v/>
      </c>
      <c r="AQ27" s="240" t="str">
        <f t="shared" si="27"/>
        <v/>
      </c>
      <c r="AR27" s="239" t="str">
        <f t="shared" si="17"/>
        <v/>
      </c>
      <c r="AS27" s="239" t="str">
        <f t="shared" si="18"/>
        <v/>
      </c>
      <c r="AT27" s="240" t="str">
        <f t="shared" si="19"/>
        <v/>
      </c>
      <c r="AU27" s="240" t="str">
        <f t="shared" si="20"/>
        <v/>
      </c>
      <c r="AV27" s="240" t="str">
        <f t="shared" si="28"/>
        <v/>
      </c>
      <c r="AW27" s="62"/>
      <c r="AX27" s="62"/>
      <c r="AY27" s="63" t="str">
        <f t="shared" si="29"/>
        <v/>
      </c>
      <c r="AZ27" s="63" t="str">
        <f t="shared" si="30"/>
        <v/>
      </c>
      <c r="BA27" s="245" t="str">
        <f t="shared" si="31"/>
        <v/>
      </c>
      <c r="BB27" s="63">
        <f t="shared" si="32"/>
        <v>0</v>
      </c>
      <c r="BC27" s="64" t="str">
        <f t="shared" si="21"/>
        <v/>
      </c>
      <c r="BD27" s="65"/>
      <c r="BE27" s="66">
        <f t="shared" si="22"/>
        <v>0</v>
      </c>
    </row>
    <row r="28" spans="1:59">
      <c r="A28" s="46">
        <v>24</v>
      </c>
      <c r="B28" s="68"/>
      <c r="C28" s="68"/>
      <c r="D28" s="68"/>
      <c r="E28" s="48"/>
      <c r="F28" s="48"/>
      <c r="G28" s="49">
        <f t="shared" si="3"/>
        <v>0</v>
      </c>
      <c r="H28" s="50"/>
      <c r="I28" s="50"/>
      <c r="J28" s="51"/>
      <c r="K28" s="52"/>
      <c r="L28" s="52"/>
      <c r="M28" s="48"/>
      <c r="N28" s="48"/>
      <c r="O28" s="53">
        <f t="shared" si="1"/>
        <v>0</v>
      </c>
      <c r="P28" s="52"/>
      <c r="Q28" s="52"/>
      <c r="R28" s="48"/>
      <c r="S28" s="48"/>
      <c r="T28" s="53">
        <f t="shared" si="4"/>
        <v>0</v>
      </c>
      <c r="U28" s="54"/>
      <c r="V28" s="55"/>
      <c r="W28" s="55"/>
      <c r="X28" s="55"/>
      <c r="Y28" s="56"/>
      <c r="Z28" s="57" t="str">
        <f t="shared" si="5"/>
        <v/>
      </c>
      <c r="AA28" s="61" t="str">
        <f t="shared" si="6"/>
        <v/>
      </c>
      <c r="AB28" s="61" t="str">
        <f t="shared" si="7"/>
        <v/>
      </c>
      <c r="AC28" s="241" t="str">
        <f t="shared" si="8"/>
        <v/>
      </c>
      <c r="AD28" s="241" t="str">
        <f t="shared" si="9"/>
        <v/>
      </c>
      <c r="AE28" s="241">
        <f t="shared" si="23"/>
        <v>0</v>
      </c>
      <c r="AF28" s="242" t="str">
        <f t="shared" si="10"/>
        <v/>
      </c>
      <c r="AG28" s="243" t="str">
        <f t="shared" si="24"/>
        <v/>
      </c>
      <c r="AH28" s="243" t="str">
        <f t="shared" si="25"/>
        <v/>
      </c>
      <c r="AI28" s="244" t="str">
        <f t="shared" si="26"/>
        <v/>
      </c>
      <c r="AJ28" s="60"/>
      <c r="AK28" s="266" t="str">
        <f t="shared" si="11"/>
        <v/>
      </c>
      <c r="AL28" s="266" t="str">
        <f t="shared" si="12"/>
        <v/>
      </c>
      <c r="AM28" s="239" t="str">
        <f t="shared" si="13"/>
        <v/>
      </c>
      <c r="AN28" s="239" t="str">
        <f t="shared" si="14"/>
        <v/>
      </c>
      <c r="AO28" s="240" t="str">
        <f t="shared" si="15"/>
        <v/>
      </c>
      <c r="AP28" s="240" t="str">
        <f t="shared" si="16"/>
        <v/>
      </c>
      <c r="AQ28" s="240" t="str">
        <f t="shared" si="27"/>
        <v/>
      </c>
      <c r="AR28" s="239" t="str">
        <f t="shared" si="17"/>
        <v/>
      </c>
      <c r="AS28" s="239" t="str">
        <f t="shared" si="18"/>
        <v/>
      </c>
      <c r="AT28" s="240" t="str">
        <f t="shared" si="19"/>
        <v/>
      </c>
      <c r="AU28" s="240" t="str">
        <f t="shared" si="20"/>
        <v/>
      </c>
      <c r="AV28" s="240" t="str">
        <f t="shared" si="28"/>
        <v/>
      </c>
      <c r="AW28" s="62"/>
      <c r="AX28" s="62"/>
      <c r="AY28" s="63" t="str">
        <f t="shared" si="29"/>
        <v/>
      </c>
      <c r="AZ28" s="63" t="str">
        <f t="shared" si="30"/>
        <v/>
      </c>
      <c r="BA28" s="245" t="str">
        <f t="shared" si="31"/>
        <v/>
      </c>
      <c r="BB28" s="63">
        <f t="shared" si="32"/>
        <v>0</v>
      </c>
      <c r="BC28" s="64" t="str">
        <f t="shared" si="21"/>
        <v/>
      </c>
      <c r="BD28" s="65"/>
      <c r="BE28" s="66">
        <f t="shared" si="22"/>
        <v>0</v>
      </c>
    </row>
    <row r="29" spans="1:59">
      <c r="A29" s="46">
        <v>25</v>
      </c>
      <c r="B29" s="68"/>
      <c r="C29" s="68"/>
      <c r="D29" s="68"/>
      <c r="E29" s="48"/>
      <c r="F29" s="48"/>
      <c r="G29" s="49">
        <f t="shared" si="3"/>
        <v>0</v>
      </c>
      <c r="H29" s="50"/>
      <c r="I29" s="50"/>
      <c r="J29" s="51"/>
      <c r="K29" s="52"/>
      <c r="L29" s="52"/>
      <c r="M29" s="48"/>
      <c r="N29" s="48"/>
      <c r="O29" s="53">
        <f t="shared" si="1"/>
        <v>0</v>
      </c>
      <c r="P29" s="52"/>
      <c r="Q29" s="52"/>
      <c r="R29" s="48"/>
      <c r="S29" s="48"/>
      <c r="T29" s="53">
        <f t="shared" si="4"/>
        <v>0</v>
      </c>
      <c r="U29" s="54"/>
      <c r="V29" s="55"/>
      <c r="W29" s="55"/>
      <c r="X29" s="55"/>
      <c r="Y29" s="56"/>
      <c r="Z29" s="57" t="str">
        <f t="shared" si="5"/>
        <v/>
      </c>
      <c r="AA29" s="61" t="str">
        <f t="shared" si="6"/>
        <v/>
      </c>
      <c r="AB29" s="61" t="str">
        <f t="shared" si="7"/>
        <v/>
      </c>
      <c r="AC29" s="241" t="str">
        <f t="shared" si="8"/>
        <v/>
      </c>
      <c r="AD29" s="241" t="str">
        <f t="shared" si="9"/>
        <v/>
      </c>
      <c r="AE29" s="241">
        <f t="shared" si="23"/>
        <v>0</v>
      </c>
      <c r="AF29" s="242" t="str">
        <f t="shared" si="10"/>
        <v/>
      </c>
      <c r="AG29" s="243" t="str">
        <f t="shared" si="24"/>
        <v/>
      </c>
      <c r="AH29" s="243" t="str">
        <f t="shared" si="25"/>
        <v/>
      </c>
      <c r="AI29" s="244" t="str">
        <f t="shared" si="26"/>
        <v/>
      </c>
      <c r="AJ29" s="60"/>
      <c r="AK29" s="266" t="str">
        <f t="shared" si="11"/>
        <v/>
      </c>
      <c r="AL29" s="266" t="str">
        <f t="shared" si="12"/>
        <v/>
      </c>
      <c r="AM29" s="239" t="str">
        <f t="shared" si="13"/>
        <v/>
      </c>
      <c r="AN29" s="239" t="str">
        <f t="shared" si="14"/>
        <v/>
      </c>
      <c r="AO29" s="240" t="str">
        <f t="shared" si="15"/>
        <v/>
      </c>
      <c r="AP29" s="240" t="str">
        <f t="shared" si="16"/>
        <v/>
      </c>
      <c r="AQ29" s="240" t="str">
        <f t="shared" si="27"/>
        <v/>
      </c>
      <c r="AR29" s="239" t="str">
        <f t="shared" si="17"/>
        <v/>
      </c>
      <c r="AS29" s="239" t="str">
        <f t="shared" si="18"/>
        <v/>
      </c>
      <c r="AT29" s="240" t="str">
        <f t="shared" si="19"/>
        <v/>
      </c>
      <c r="AU29" s="240" t="str">
        <f t="shared" si="20"/>
        <v/>
      </c>
      <c r="AV29" s="240" t="str">
        <f t="shared" si="28"/>
        <v/>
      </c>
      <c r="AW29" s="62"/>
      <c r="AX29" s="62"/>
      <c r="AY29" s="63" t="str">
        <f t="shared" si="29"/>
        <v/>
      </c>
      <c r="AZ29" s="63" t="str">
        <f t="shared" si="30"/>
        <v/>
      </c>
      <c r="BA29" s="245" t="str">
        <f t="shared" si="31"/>
        <v/>
      </c>
      <c r="BB29" s="63">
        <f t="shared" si="32"/>
        <v>0</v>
      </c>
      <c r="BC29" s="64" t="str">
        <f t="shared" si="21"/>
        <v/>
      </c>
      <c r="BD29" s="65"/>
      <c r="BE29" s="66">
        <f t="shared" si="22"/>
        <v>0</v>
      </c>
    </row>
    <row r="30" spans="1:59">
      <c r="A30" s="46">
        <v>26</v>
      </c>
      <c r="B30" s="68"/>
      <c r="C30" s="68"/>
      <c r="D30" s="68"/>
      <c r="E30" s="48"/>
      <c r="F30" s="48"/>
      <c r="G30" s="49">
        <f t="shared" si="3"/>
        <v>0</v>
      </c>
      <c r="H30" s="50"/>
      <c r="I30" s="50"/>
      <c r="J30" s="51"/>
      <c r="K30" s="52"/>
      <c r="L30" s="52"/>
      <c r="M30" s="48"/>
      <c r="N30" s="48"/>
      <c r="O30" s="53">
        <f t="shared" si="1"/>
        <v>0</v>
      </c>
      <c r="P30" s="52"/>
      <c r="Q30" s="52"/>
      <c r="R30" s="48"/>
      <c r="S30" s="48"/>
      <c r="T30" s="53">
        <f t="shared" si="4"/>
        <v>0</v>
      </c>
      <c r="U30" s="54"/>
      <c r="V30" s="55"/>
      <c r="W30" s="55"/>
      <c r="X30" s="55"/>
      <c r="Y30" s="56"/>
      <c r="Z30" s="57" t="str">
        <f t="shared" si="5"/>
        <v/>
      </c>
      <c r="AA30" s="61" t="str">
        <f t="shared" si="6"/>
        <v/>
      </c>
      <c r="AB30" s="61" t="str">
        <f t="shared" si="7"/>
        <v/>
      </c>
      <c r="AC30" s="241" t="str">
        <f t="shared" si="8"/>
        <v/>
      </c>
      <c r="AD30" s="241" t="str">
        <f t="shared" si="9"/>
        <v/>
      </c>
      <c r="AE30" s="241">
        <f t="shared" si="23"/>
        <v>0</v>
      </c>
      <c r="AF30" s="242" t="str">
        <f t="shared" si="10"/>
        <v/>
      </c>
      <c r="AG30" s="243" t="str">
        <f t="shared" si="24"/>
        <v/>
      </c>
      <c r="AH30" s="243" t="str">
        <f t="shared" si="25"/>
        <v/>
      </c>
      <c r="AI30" s="244" t="str">
        <f t="shared" si="26"/>
        <v/>
      </c>
      <c r="AJ30" s="60"/>
      <c r="AK30" s="266" t="str">
        <f t="shared" si="11"/>
        <v/>
      </c>
      <c r="AL30" s="266" t="str">
        <f t="shared" si="12"/>
        <v/>
      </c>
      <c r="AM30" s="239" t="str">
        <f t="shared" si="13"/>
        <v/>
      </c>
      <c r="AN30" s="239" t="str">
        <f t="shared" si="14"/>
        <v/>
      </c>
      <c r="AO30" s="240" t="str">
        <f t="shared" si="15"/>
        <v/>
      </c>
      <c r="AP30" s="240" t="str">
        <f t="shared" si="16"/>
        <v/>
      </c>
      <c r="AQ30" s="240" t="str">
        <f t="shared" si="27"/>
        <v/>
      </c>
      <c r="AR30" s="239" t="str">
        <f t="shared" si="17"/>
        <v/>
      </c>
      <c r="AS30" s="239" t="str">
        <f t="shared" si="18"/>
        <v/>
      </c>
      <c r="AT30" s="240" t="str">
        <f t="shared" si="19"/>
        <v/>
      </c>
      <c r="AU30" s="240" t="str">
        <f t="shared" si="20"/>
        <v/>
      </c>
      <c r="AV30" s="240" t="str">
        <f t="shared" si="28"/>
        <v/>
      </c>
      <c r="AW30" s="62"/>
      <c r="AX30" s="62"/>
      <c r="AY30" s="63" t="str">
        <f t="shared" si="29"/>
        <v/>
      </c>
      <c r="AZ30" s="63" t="str">
        <f t="shared" si="30"/>
        <v/>
      </c>
      <c r="BA30" s="245" t="str">
        <f t="shared" si="31"/>
        <v/>
      </c>
      <c r="BB30" s="63">
        <f t="shared" si="32"/>
        <v>0</v>
      </c>
      <c r="BC30" s="64" t="str">
        <f t="shared" si="21"/>
        <v/>
      </c>
      <c r="BD30" s="65"/>
      <c r="BE30" s="66">
        <f t="shared" si="22"/>
        <v>0</v>
      </c>
    </row>
    <row r="31" spans="1:59">
      <c r="A31" s="46">
        <v>27</v>
      </c>
      <c r="B31" s="68"/>
      <c r="C31" s="68"/>
      <c r="D31" s="68"/>
      <c r="E31" s="48"/>
      <c r="F31" s="48"/>
      <c r="G31" s="49">
        <f t="shared" si="3"/>
        <v>0</v>
      </c>
      <c r="H31" s="50"/>
      <c r="I31" s="50"/>
      <c r="J31" s="51"/>
      <c r="K31" s="52"/>
      <c r="L31" s="52"/>
      <c r="M31" s="48"/>
      <c r="N31" s="48"/>
      <c r="O31" s="53">
        <f t="shared" si="1"/>
        <v>0</v>
      </c>
      <c r="P31" s="52"/>
      <c r="Q31" s="52"/>
      <c r="R31" s="48"/>
      <c r="S31" s="48"/>
      <c r="T31" s="53">
        <f t="shared" si="4"/>
        <v>0</v>
      </c>
      <c r="U31" s="54"/>
      <c r="V31" s="55"/>
      <c r="W31" s="55"/>
      <c r="X31" s="55"/>
      <c r="Y31" s="56"/>
      <c r="Z31" s="57" t="str">
        <f t="shared" si="5"/>
        <v/>
      </c>
      <c r="AA31" s="61" t="str">
        <f t="shared" si="6"/>
        <v/>
      </c>
      <c r="AB31" s="61" t="str">
        <f t="shared" si="7"/>
        <v/>
      </c>
      <c r="AC31" s="241" t="str">
        <f t="shared" si="8"/>
        <v/>
      </c>
      <c r="AD31" s="241" t="str">
        <f t="shared" si="9"/>
        <v/>
      </c>
      <c r="AE31" s="241">
        <f t="shared" si="23"/>
        <v>0</v>
      </c>
      <c r="AF31" s="242" t="str">
        <f t="shared" si="10"/>
        <v/>
      </c>
      <c r="AG31" s="243" t="str">
        <f t="shared" si="24"/>
        <v/>
      </c>
      <c r="AH31" s="243" t="str">
        <f t="shared" si="25"/>
        <v/>
      </c>
      <c r="AI31" s="244" t="str">
        <f t="shared" si="26"/>
        <v/>
      </c>
      <c r="AJ31" s="60"/>
      <c r="AK31" s="266" t="str">
        <f t="shared" si="11"/>
        <v/>
      </c>
      <c r="AL31" s="266" t="str">
        <f t="shared" si="12"/>
        <v/>
      </c>
      <c r="AM31" s="239" t="str">
        <f t="shared" si="13"/>
        <v/>
      </c>
      <c r="AN31" s="239" t="str">
        <f t="shared" si="14"/>
        <v/>
      </c>
      <c r="AO31" s="240" t="str">
        <f t="shared" si="15"/>
        <v/>
      </c>
      <c r="AP31" s="240" t="str">
        <f t="shared" si="16"/>
        <v/>
      </c>
      <c r="AQ31" s="240" t="str">
        <f t="shared" si="27"/>
        <v/>
      </c>
      <c r="AR31" s="239" t="str">
        <f t="shared" si="17"/>
        <v/>
      </c>
      <c r="AS31" s="239" t="str">
        <f t="shared" si="18"/>
        <v/>
      </c>
      <c r="AT31" s="240" t="str">
        <f t="shared" si="19"/>
        <v/>
      </c>
      <c r="AU31" s="240" t="str">
        <f t="shared" si="20"/>
        <v/>
      </c>
      <c r="AV31" s="240" t="str">
        <f t="shared" si="28"/>
        <v/>
      </c>
      <c r="AW31" s="62"/>
      <c r="AX31" s="62"/>
      <c r="AY31" s="63" t="str">
        <f t="shared" si="29"/>
        <v/>
      </c>
      <c r="AZ31" s="63" t="str">
        <f t="shared" si="30"/>
        <v/>
      </c>
      <c r="BA31" s="245" t="str">
        <f t="shared" si="31"/>
        <v/>
      </c>
      <c r="BB31" s="63">
        <f t="shared" si="32"/>
        <v>0</v>
      </c>
      <c r="BC31" s="64" t="str">
        <f t="shared" si="21"/>
        <v/>
      </c>
      <c r="BD31" s="65"/>
      <c r="BE31" s="66">
        <f t="shared" si="22"/>
        <v>0</v>
      </c>
    </row>
    <row r="32" spans="1:59">
      <c r="A32" s="46">
        <v>28</v>
      </c>
      <c r="B32" s="68"/>
      <c r="C32" s="68"/>
      <c r="D32" s="68"/>
      <c r="E32" s="48"/>
      <c r="F32" s="48"/>
      <c r="G32" s="49">
        <f t="shared" si="3"/>
        <v>0</v>
      </c>
      <c r="H32" s="50"/>
      <c r="I32" s="50"/>
      <c r="J32" s="51"/>
      <c r="K32" s="52"/>
      <c r="L32" s="52"/>
      <c r="M32" s="48"/>
      <c r="N32" s="48"/>
      <c r="O32" s="53">
        <f t="shared" si="1"/>
        <v>0</v>
      </c>
      <c r="P32" s="52"/>
      <c r="Q32" s="52"/>
      <c r="R32" s="48"/>
      <c r="S32" s="48"/>
      <c r="T32" s="53">
        <f t="shared" si="4"/>
        <v>0</v>
      </c>
      <c r="U32" s="54"/>
      <c r="V32" s="55"/>
      <c r="W32" s="55"/>
      <c r="X32" s="55"/>
      <c r="Y32" s="56"/>
      <c r="Z32" s="57" t="str">
        <f t="shared" si="5"/>
        <v/>
      </c>
      <c r="AA32" s="61" t="str">
        <f t="shared" si="6"/>
        <v/>
      </c>
      <c r="AB32" s="61" t="str">
        <f t="shared" si="7"/>
        <v/>
      </c>
      <c r="AC32" s="241" t="str">
        <f t="shared" si="8"/>
        <v/>
      </c>
      <c r="AD32" s="241" t="str">
        <f t="shared" si="9"/>
        <v/>
      </c>
      <c r="AE32" s="241">
        <f t="shared" si="23"/>
        <v>0</v>
      </c>
      <c r="AF32" s="242" t="str">
        <f t="shared" si="10"/>
        <v/>
      </c>
      <c r="AG32" s="243" t="str">
        <f t="shared" si="24"/>
        <v/>
      </c>
      <c r="AH32" s="243" t="str">
        <f t="shared" si="25"/>
        <v/>
      </c>
      <c r="AI32" s="244" t="str">
        <f t="shared" si="26"/>
        <v/>
      </c>
      <c r="AJ32" s="60"/>
      <c r="AK32" s="266" t="str">
        <f t="shared" si="11"/>
        <v/>
      </c>
      <c r="AL32" s="266" t="str">
        <f t="shared" si="12"/>
        <v/>
      </c>
      <c r="AM32" s="239" t="str">
        <f t="shared" si="13"/>
        <v/>
      </c>
      <c r="AN32" s="239" t="str">
        <f t="shared" si="14"/>
        <v/>
      </c>
      <c r="AO32" s="240" t="str">
        <f t="shared" si="15"/>
        <v/>
      </c>
      <c r="AP32" s="240" t="str">
        <f t="shared" si="16"/>
        <v/>
      </c>
      <c r="AQ32" s="240" t="str">
        <f t="shared" si="27"/>
        <v/>
      </c>
      <c r="AR32" s="239" t="str">
        <f t="shared" si="17"/>
        <v/>
      </c>
      <c r="AS32" s="239" t="str">
        <f t="shared" si="18"/>
        <v/>
      </c>
      <c r="AT32" s="240" t="str">
        <f t="shared" si="19"/>
        <v/>
      </c>
      <c r="AU32" s="240" t="str">
        <f t="shared" si="20"/>
        <v/>
      </c>
      <c r="AV32" s="240" t="str">
        <f t="shared" si="28"/>
        <v/>
      </c>
      <c r="AW32" s="62"/>
      <c r="AX32" s="62"/>
      <c r="AY32" s="63" t="str">
        <f t="shared" si="29"/>
        <v/>
      </c>
      <c r="AZ32" s="63" t="str">
        <f t="shared" si="30"/>
        <v/>
      </c>
      <c r="BA32" s="245" t="str">
        <f t="shared" si="31"/>
        <v/>
      </c>
      <c r="BB32" s="63">
        <f t="shared" si="32"/>
        <v>0</v>
      </c>
      <c r="BC32" s="64" t="str">
        <f t="shared" si="21"/>
        <v/>
      </c>
      <c r="BD32" s="65"/>
      <c r="BE32" s="66">
        <f t="shared" si="22"/>
        <v>0</v>
      </c>
    </row>
    <row r="33" spans="1:57">
      <c r="A33" s="46">
        <v>29</v>
      </c>
      <c r="B33" s="68"/>
      <c r="C33" s="68"/>
      <c r="D33" s="68"/>
      <c r="E33" s="48"/>
      <c r="F33" s="48"/>
      <c r="G33" s="49">
        <f t="shared" si="3"/>
        <v>0</v>
      </c>
      <c r="H33" s="50"/>
      <c r="I33" s="50"/>
      <c r="J33" s="51"/>
      <c r="K33" s="52"/>
      <c r="L33" s="52"/>
      <c r="M33" s="48"/>
      <c r="N33" s="48"/>
      <c r="O33" s="53">
        <f t="shared" si="1"/>
        <v>0</v>
      </c>
      <c r="P33" s="52"/>
      <c r="Q33" s="52"/>
      <c r="R33" s="48"/>
      <c r="S33" s="48"/>
      <c r="T33" s="53">
        <f t="shared" si="4"/>
        <v>0</v>
      </c>
      <c r="U33" s="54"/>
      <c r="V33" s="55"/>
      <c r="W33" s="55"/>
      <c r="X33" s="55"/>
      <c r="Y33" s="56"/>
      <c r="Z33" s="57" t="str">
        <f t="shared" si="5"/>
        <v/>
      </c>
      <c r="AA33" s="61" t="str">
        <f t="shared" si="6"/>
        <v/>
      </c>
      <c r="AB33" s="61" t="str">
        <f t="shared" si="7"/>
        <v/>
      </c>
      <c r="AC33" s="241" t="str">
        <f t="shared" si="8"/>
        <v/>
      </c>
      <c r="AD33" s="241" t="str">
        <f t="shared" si="9"/>
        <v/>
      </c>
      <c r="AE33" s="241">
        <f t="shared" si="23"/>
        <v>0</v>
      </c>
      <c r="AF33" s="242" t="str">
        <f t="shared" si="10"/>
        <v/>
      </c>
      <c r="AG33" s="243" t="str">
        <f t="shared" si="24"/>
        <v/>
      </c>
      <c r="AH33" s="243" t="str">
        <f t="shared" si="25"/>
        <v/>
      </c>
      <c r="AI33" s="244" t="str">
        <f t="shared" si="26"/>
        <v/>
      </c>
      <c r="AJ33" s="60"/>
      <c r="AK33" s="266" t="str">
        <f t="shared" si="11"/>
        <v/>
      </c>
      <c r="AL33" s="266" t="str">
        <f t="shared" si="12"/>
        <v/>
      </c>
      <c r="AM33" s="239" t="str">
        <f t="shared" si="13"/>
        <v/>
      </c>
      <c r="AN33" s="239" t="str">
        <f t="shared" si="14"/>
        <v/>
      </c>
      <c r="AO33" s="240" t="str">
        <f t="shared" si="15"/>
        <v/>
      </c>
      <c r="AP33" s="240" t="str">
        <f t="shared" si="16"/>
        <v/>
      </c>
      <c r="AQ33" s="240" t="str">
        <f t="shared" si="27"/>
        <v/>
      </c>
      <c r="AR33" s="239" t="str">
        <f t="shared" si="17"/>
        <v/>
      </c>
      <c r="AS33" s="239" t="str">
        <f t="shared" si="18"/>
        <v/>
      </c>
      <c r="AT33" s="240" t="str">
        <f t="shared" si="19"/>
        <v/>
      </c>
      <c r="AU33" s="240" t="str">
        <f t="shared" si="20"/>
        <v/>
      </c>
      <c r="AV33" s="240" t="str">
        <f t="shared" si="28"/>
        <v/>
      </c>
      <c r="AW33" s="62"/>
      <c r="AX33" s="62"/>
      <c r="AY33" s="63" t="str">
        <f t="shared" si="29"/>
        <v/>
      </c>
      <c r="AZ33" s="63" t="str">
        <f t="shared" si="30"/>
        <v/>
      </c>
      <c r="BA33" s="245" t="str">
        <f t="shared" si="31"/>
        <v/>
      </c>
      <c r="BB33" s="63">
        <f t="shared" si="32"/>
        <v>0</v>
      </c>
      <c r="BC33" s="64" t="str">
        <f t="shared" si="21"/>
        <v/>
      </c>
      <c r="BD33" s="65"/>
      <c r="BE33" s="66">
        <f t="shared" si="22"/>
        <v>0</v>
      </c>
    </row>
    <row r="34" spans="1:57">
      <c r="A34" s="46">
        <v>30</v>
      </c>
      <c r="B34" s="68"/>
      <c r="C34" s="68"/>
      <c r="D34" s="68"/>
      <c r="E34" s="48"/>
      <c r="F34" s="48"/>
      <c r="G34" s="49">
        <f t="shared" si="3"/>
        <v>0</v>
      </c>
      <c r="H34" s="50"/>
      <c r="I34" s="50"/>
      <c r="J34" s="51"/>
      <c r="K34" s="52"/>
      <c r="L34" s="52"/>
      <c r="M34" s="48"/>
      <c r="N34" s="48"/>
      <c r="O34" s="53">
        <f t="shared" si="1"/>
        <v>0</v>
      </c>
      <c r="P34" s="52"/>
      <c r="Q34" s="52"/>
      <c r="R34" s="48"/>
      <c r="S34" s="48"/>
      <c r="T34" s="53">
        <f t="shared" si="4"/>
        <v>0</v>
      </c>
      <c r="U34" s="54"/>
      <c r="V34" s="55"/>
      <c r="W34" s="55"/>
      <c r="X34" s="55"/>
      <c r="Y34" s="56"/>
      <c r="Z34" s="57" t="str">
        <f t="shared" si="5"/>
        <v/>
      </c>
      <c r="AA34" s="61" t="str">
        <f t="shared" si="6"/>
        <v/>
      </c>
      <c r="AB34" s="61" t="str">
        <f t="shared" si="7"/>
        <v/>
      </c>
      <c r="AC34" s="241" t="str">
        <f t="shared" si="8"/>
        <v/>
      </c>
      <c r="AD34" s="241" t="str">
        <f t="shared" si="9"/>
        <v/>
      </c>
      <c r="AE34" s="241">
        <f t="shared" si="23"/>
        <v>0</v>
      </c>
      <c r="AF34" s="242" t="str">
        <f t="shared" si="10"/>
        <v/>
      </c>
      <c r="AG34" s="243" t="str">
        <f t="shared" si="24"/>
        <v/>
      </c>
      <c r="AH34" s="243" t="str">
        <f t="shared" si="25"/>
        <v/>
      </c>
      <c r="AI34" s="244" t="str">
        <f t="shared" si="26"/>
        <v/>
      </c>
      <c r="AJ34" s="60"/>
      <c r="AK34" s="266" t="str">
        <f t="shared" si="11"/>
        <v/>
      </c>
      <c r="AL34" s="266" t="str">
        <f t="shared" si="12"/>
        <v/>
      </c>
      <c r="AM34" s="239" t="str">
        <f t="shared" si="13"/>
        <v/>
      </c>
      <c r="AN34" s="239" t="str">
        <f t="shared" si="14"/>
        <v/>
      </c>
      <c r="AO34" s="240" t="str">
        <f t="shared" si="15"/>
        <v/>
      </c>
      <c r="AP34" s="240" t="str">
        <f t="shared" si="16"/>
        <v/>
      </c>
      <c r="AQ34" s="240" t="str">
        <f t="shared" si="27"/>
        <v/>
      </c>
      <c r="AR34" s="239" t="str">
        <f t="shared" si="17"/>
        <v/>
      </c>
      <c r="AS34" s="239" t="str">
        <f t="shared" si="18"/>
        <v/>
      </c>
      <c r="AT34" s="240" t="str">
        <f t="shared" si="19"/>
        <v/>
      </c>
      <c r="AU34" s="240" t="str">
        <f t="shared" si="20"/>
        <v/>
      </c>
      <c r="AV34" s="240" t="str">
        <f t="shared" si="28"/>
        <v/>
      </c>
      <c r="AW34" s="62"/>
      <c r="AX34" s="62"/>
      <c r="AY34" s="63" t="str">
        <f t="shared" si="29"/>
        <v/>
      </c>
      <c r="AZ34" s="63" t="str">
        <f t="shared" si="30"/>
        <v/>
      </c>
      <c r="BA34" s="245" t="str">
        <f t="shared" si="31"/>
        <v/>
      </c>
      <c r="BB34" s="63">
        <f t="shared" si="32"/>
        <v>0</v>
      </c>
      <c r="BC34" s="64" t="str">
        <f t="shared" si="21"/>
        <v/>
      </c>
      <c r="BD34" s="65"/>
      <c r="BE34" s="66">
        <f t="shared" si="22"/>
        <v>0</v>
      </c>
    </row>
    <row r="35" spans="1:57">
      <c r="A35" s="46">
        <v>31</v>
      </c>
      <c r="B35" s="68"/>
      <c r="C35" s="68"/>
      <c r="D35" s="68"/>
      <c r="E35" s="48"/>
      <c r="F35" s="48"/>
      <c r="G35" s="49">
        <f t="shared" si="3"/>
        <v>0</v>
      </c>
      <c r="H35" s="50"/>
      <c r="I35" s="50"/>
      <c r="J35" s="51"/>
      <c r="K35" s="52"/>
      <c r="L35" s="52"/>
      <c r="M35" s="48"/>
      <c r="N35" s="48"/>
      <c r="O35" s="53">
        <f t="shared" si="1"/>
        <v>0</v>
      </c>
      <c r="P35" s="52"/>
      <c r="Q35" s="52"/>
      <c r="R35" s="48"/>
      <c r="S35" s="48"/>
      <c r="T35" s="53">
        <f t="shared" si="4"/>
        <v>0</v>
      </c>
      <c r="U35" s="54"/>
      <c r="V35" s="55"/>
      <c r="W35" s="55"/>
      <c r="X35" s="55"/>
      <c r="Y35" s="56"/>
      <c r="Z35" s="57" t="str">
        <f t="shared" si="5"/>
        <v/>
      </c>
      <c r="AA35" s="61" t="str">
        <f t="shared" si="6"/>
        <v/>
      </c>
      <c r="AB35" s="61" t="str">
        <f t="shared" si="7"/>
        <v/>
      </c>
      <c r="AC35" s="241" t="str">
        <f t="shared" si="8"/>
        <v/>
      </c>
      <c r="AD35" s="241" t="str">
        <f t="shared" si="9"/>
        <v/>
      </c>
      <c r="AE35" s="241">
        <f t="shared" si="23"/>
        <v>0</v>
      </c>
      <c r="AF35" s="242" t="str">
        <f t="shared" si="10"/>
        <v/>
      </c>
      <c r="AG35" s="243" t="str">
        <f t="shared" si="24"/>
        <v/>
      </c>
      <c r="AH35" s="243" t="str">
        <f t="shared" si="25"/>
        <v/>
      </c>
      <c r="AI35" s="244" t="str">
        <f t="shared" si="26"/>
        <v/>
      </c>
      <c r="AJ35" s="60"/>
      <c r="AK35" s="266" t="str">
        <f t="shared" si="11"/>
        <v/>
      </c>
      <c r="AL35" s="266" t="str">
        <f t="shared" si="12"/>
        <v/>
      </c>
      <c r="AM35" s="239" t="str">
        <f t="shared" si="13"/>
        <v/>
      </c>
      <c r="AN35" s="239" t="str">
        <f t="shared" si="14"/>
        <v/>
      </c>
      <c r="AO35" s="240" t="str">
        <f t="shared" si="15"/>
        <v/>
      </c>
      <c r="AP35" s="240" t="str">
        <f t="shared" si="16"/>
        <v/>
      </c>
      <c r="AQ35" s="240" t="str">
        <f t="shared" si="27"/>
        <v/>
      </c>
      <c r="AR35" s="239" t="str">
        <f t="shared" si="17"/>
        <v/>
      </c>
      <c r="AS35" s="239" t="str">
        <f t="shared" si="18"/>
        <v/>
      </c>
      <c r="AT35" s="240" t="str">
        <f t="shared" si="19"/>
        <v/>
      </c>
      <c r="AU35" s="240" t="str">
        <f t="shared" si="20"/>
        <v/>
      </c>
      <c r="AV35" s="240" t="str">
        <f t="shared" si="28"/>
        <v/>
      </c>
      <c r="AW35" s="62"/>
      <c r="AX35" s="62"/>
      <c r="AY35" s="63" t="str">
        <f t="shared" si="29"/>
        <v/>
      </c>
      <c r="AZ35" s="63" t="str">
        <f t="shared" si="30"/>
        <v/>
      </c>
      <c r="BA35" s="245" t="str">
        <f t="shared" si="31"/>
        <v/>
      </c>
      <c r="BB35" s="63">
        <f t="shared" si="32"/>
        <v>0</v>
      </c>
      <c r="BC35" s="64" t="str">
        <f t="shared" si="21"/>
        <v/>
      </c>
      <c r="BD35" s="65"/>
      <c r="BE35" s="66">
        <f t="shared" si="22"/>
        <v>0</v>
      </c>
    </row>
    <row r="36" spans="1:57">
      <c r="A36" s="46">
        <v>32</v>
      </c>
      <c r="B36" s="68"/>
      <c r="C36" s="68"/>
      <c r="D36" s="68"/>
      <c r="E36" s="48"/>
      <c r="F36" s="48"/>
      <c r="G36" s="49">
        <f t="shared" si="3"/>
        <v>0</v>
      </c>
      <c r="H36" s="50"/>
      <c r="I36" s="50"/>
      <c r="J36" s="51"/>
      <c r="K36" s="52"/>
      <c r="L36" s="52"/>
      <c r="M36" s="48"/>
      <c r="N36" s="48"/>
      <c r="O36" s="53">
        <f t="shared" si="1"/>
        <v>0</v>
      </c>
      <c r="P36" s="52"/>
      <c r="Q36" s="52"/>
      <c r="R36" s="48"/>
      <c r="S36" s="48"/>
      <c r="T36" s="53">
        <f t="shared" si="4"/>
        <v>0</v>
      </c>
      <c r="U36" s="54"/>
      <c r="V36" s="55"/>
      <c r="W36" s="55"/>
      <c r="X36" s="55"/>
      <c r="Y36" s="56"/>
      <c r="Z36" s="57" t="str">
        <f t="shared" si="5"/>
        <v/>
      </c>
      <c r="AA36" s="61" t="str">
        <f t="shared" si="6"/>
        <v/>
      </c>
      <c r="AB36" s="61" t="str">
        <f t="shared" si="7"/>
        <v/>
      </c>
      <c r="AC36" s="241" t="str">
        <f t="shared" si="8"/>
        <v/>
      </c>
      <c r="AD36" s="241" t="str">
        <f t="shared" si="9"/>
        <v/>
      </c>
      <c r="AE36" s="241">
        <f t="shared" si="23"/>
        <v>0</v>
      </c>
      <c r="AF36" s="242" t="str">
        <f t="shared" si="10"/>
        <v/>
      </c>
      <c r="AG36" s="243" t="str">
        <f t="shared" si="24"/>
        <v/>
      </c>
      <c r="AH36" s="243" t="str">
        <f t="shared" si="25"/>
        <v/>
      </c>
      <c r="AI36" s="244" t="str">
        <f t="shared" si="26"/>
        <v/>
      </c>
      <c r="AJ36" s="60"/>
      <c r="AK36" s="266" t="str">
        <f t="shared" si="11"/>
        <v/>
      </c>
      <c r="AL36" s="266" t="str">
        <f t="shared" si="12"/>
        <v/>
      </c>
      <c r="AM36" s="239" t="str">
        <f t="shared" si="13"/>
        <v/>
      </c>
      <c r="AN36" s="239" t="str">
        <f t="shared" si="14"/>
        <v/>
      </c>
      <c r="AO36" s="240" t="str">
        <f t="shared" si="15"/>
        <v/>
      </c>
      <c r="AP36" s="240" t="str">
        <f t="shared" si="16"/>
        <v/>
      </c>
      <c r="AQ36" s="240" t="str">
        <f t="shared" si="27"/>
        <v/>
      </c>
      <c r="AR36" s="239" t="str">
        <f t="shared" si="17"/>
        <v/>
      </c>
      <c r="AS36" s="239" t="str">
        <f t="shared" si="18"/>
        <v/>
      </c>
      <c r="AT36" s="240" t="str">
        <f t="shared" si="19"/>
        <v/>
      </c>
      <c r="AU36" s="240" t="str">
        <f t="shared" si="20"/>
        <v/>
      </c>
      <c r="AV36" s="240" t="str">
        <f t="shared" si="28"/>
        <v/>
      </c>
      <c r="AW36" s="62"/>
      <c r="AX36" s="62"/>
      <c r="AY36" s="63" t="str">
        <f t="shared" si="29"/>
        <v/>
      </c>
      <c r="AZ36" s="63" t="str">
        <f t="shared" si="30"/>
        <v/>
      </c>
      <c r="BA36" s="245" t="str">
        <f t="shared" si="31"/>
        <v/>
      </c>
      <c r="BB36" s="63">
        <f t="shared" si="32"/>
        <v>0</v>
      </c>
      <c r="BC36" s="64" t="str">
        <f t="shared" si="21"/>
        <v/>
      </c>
      <c r="BD36" s="65"/>
      <c r="BE36" s="66">
        <f t="shared" si="22"/>
        <v>0</v>
      </c>
    </row>
    <row r="37" spans="1:57">
      <c r="A37" s="46">
        <v>33</v>
      </c>
      <c r="B37" s="68"/>
      <c r="C37" s="68"/>
      <c r="D37" s="68"/>
      <c r="E37" s="48"/>
      <c r="F37" s="48"/>
      <c r="G37" s="49">
        <f t="shared" ref="G37:G68" si="33">E37+F37</f>
        <v>0</v>
      </c>
      <c r="H37" s="50"/>
      <c r="I37" s="50"/>
      <c r="J37" s="51"/>
      <c r="K37" s="52"/>
      <c r="L37" s="52"/>
      <c r="M37" s="48"/>
      <c r="N37" s="48"/>
      <c r="O37" s="53">
        <f t="shared" si="1"/>
        <v>0</v>
      </c>
      <c r="P37" s="52"/>
      <c r="Q37" s="52"/>
      <c r="R37" s="48"/>
      <c r="S37" s="48"/>
      <c r="T37" s="53">
        <f t="shared" ref="T37:T68" si="34">R37+S37</f>
        <v>0</v>
      </c>
      <c r="U37" s="54"/>
      <c r="V37" s="55"/>
      <c r="W37" s="55"/>
      <c r="X37" s="55"/>
      <c r="Y37" s="56"/>
      <c r="Z37" s="57" t="str">
        <f t="shared" ref="Z37:Z68" si="35">IF(B37="","",B37)</f>
        <v/>
      </c>
      <c r="AA37" s="61" t="str">
        <f t="shared" ref="AA37:AA68" si="36">IF(C37="","",C37)</f>
        <v/>
      </c>
      <c r="AB37" s="61" t="str">
        <f t="shared" ref="AB37:AB68" si="37">IF(D37="","",D37)</f>
        <v/>
      </c>
      <c r="AC37" s="241" t="str">
        <f t="shared" ref="AC37:AC68" si="38">IF(E37="","",E37)</f>
        <v/>
      </c>
      <c r="AD37" s="241" t="str">
        <f t="shared" ref="AD37:AD68" si="39">IF(F37="","",F37)</f>
        <v/>
      </c>
      <c r="AE37" s="241">
        <f t="shared" si="23"/>
        <v>0</v>
      </c>
      <c r="AF37" s="242" t="str">
        <f t="shared" ref="AF37:AF68" si="40">IF(H37="","",H37)</f>
        <v/>
      </c>
      <c r="AG37" s="243" t="str">
        <f t="shared" si="24"/>
        <v/>
      </c>
      <c r="AH37" s="243" t="str">
        <f t="shared" si="25"/>
        <v/>
      </c>
      <c r="AI37" s="244" t="str">
        <f t="shared" si="26"/>
        <v/>
      </c>
      <c r="AJ37" s="60"/>
      <c r="AK37" s="266" t="str">
        <f t="shared" ref="AK37:AK68" si="41">IF(I37="","",I37)</f>
        <v/>
      </c>
      <c r="AL37" s="266" t="str">
        <f t="shared" ref="AL37:AL68" si="42">IF(J37="","",J37)</f>
        <v/>
      </c>
      <c r="AM37" s="239" t="str">
        <f t="shared" ref="AM37:AM68" si="43">IF(K37="","",K37)</f>
        <v/>
      </c>
      <c r="AN37" s="239" t="str">
        <f t="shared" ref="AN37:AN68" si="44">IF(L37="","",L37)</f>
        <v/>
      </c>
      <c r="AO37" s="240" t="str">
        <f t="shared" ref="AO37:AO68" si="45">IF(M37="","",M37)</f>
        <v/>
      </c>
      <c r="AP37" s="240" t="str">
        <f t="shared" ref="AP37:AP68" si="46">IF(N37="","",N37)</f>
        <v/>
      </c>
      <c r="AQ37" s="240" t="str">
        <f t="shared" si="27"/>
        <v/>
      </c>
      <c r="AR37" s="239" t="str">
        <f t="shared" ref="AR37:AR68" si="47">IF(P37="","",P37)</f>
        <v/>
      </c>
      <c r="AS37" s="239" t="str">
        <f t="shared" ref="AS37:AS68" si="48">IF(Q37="","",Q37)</f>
        <v/>
      </c>
      <c r="AT37" s="240" t="str">
        <f t="shared" ref="AT37:AT68" si="49">IF(R37="","",R37)</f>
        <v/>
      </c>
      <c r="AU37" s="240" t="str">
        <f t="shared" ref="AU37:AU68" si="50">IF(S37="","",S37)</f>
        <v/>
      </c>
      <c r="AV37" s="240" t="str">
        <f t="shared" si="28"/>
        <v/>
      </c>
      <c r="AW37" s="62"/>
      <c r="AX37" s="62"/>
      <c r="AY37" s="63" t="str">
        <f t="shared" si="29"/>
        <v/>
      </c>
      <c r="AZ37" s="63" t="str">
        <f t="shared" si="30"/>
        <v/>
      </c>
      <c r="BA37" s="245" t="str">
        <f t="shared" si="31"/>
        <v/>
      </c>
      <c r="BB37" s="63">
        <f t="shared" si="32"/>
        <v>0</v>
      </c>
      <c r="BC37" s="64" t="str">
        <f t="shared" ref="BC37:BC68" si="51">IF(BB37&gt;G37,"KO : Le montant retenu est supérieur au montant présenté. Merci de revoir la ligne de dépense ou plafonner son montant.",IF(G37=0,"",IF(BB37=G37,"OK",IF(BB37&lt;G37,"Montant instruit inférieur au montant présenté.",""))))</f>
        <v/>
      </c>
      <c r="BD37" s="65"/>
      <c r="BE37" s="66">
        <f t="shared" ref="BE37:BE68" si="52">G37-BB37</f>
        <v>0</v>
      </c>
    </row>
    <row r="38" spans="1:57">
      <c r="A38" s="46">
        <v>34</v>
      </c>
      <c r="B38" s="68"/>
      <c r="C38" s="68"/>
      <c r="D38" s="68"/>
      <c r="E38" s="48"/>
      <c r="F38" s="48"/>
      <c r="G38" s="49">
        <f t="shared" si="33"/>
        <v>0</v>
      </c>
      <c r="H38" s="50"/>
      <c r="I38" s="50"/>
      <c r="J38" s="51"/>
      <c r="K38" s="52"/>
      <c r="L38" s="52"/>
      <c r="M38" s="48"/>
      <c r="N38" s="48"/>
      <c r="O38" s="53">
        <f t="shared" si="1"/>
        <v>0</v>
      </c>
      <c r="P38" s="52"/>
      <c r="Q38" s="52"/>
      <c r="R38" s="48"/>
      <c r="S38" s="48"/>
      <c r="T38" s="53">
        <f t="shared" si="34"/>
        <v>0</v>
      </c>
      <c r="U38" s="54"/>
      <c r="V38" s="55"/>
      <c r="W38" s="55"/>
      <c r="X38" s="55"/>
      <c r="Y38" s="56"/>
      <c r="Z38" s="57" t="str">
        <f t="shared" si="35"/>
        <v/>
      </c>
      <c r="AA38" s="61" t="str">
        <f t="shared" si="36"/>
        <v/>
      </c>
      <c r="AB38" s="61" t="str">
        <f t="shared" si="37"/>
        <v/>
      </c>
      <c r="AC38" s="241" t="str">
        <f t="shared" si="38"/>
        <v/>
      </c>
      <c r="AD38" s="241" t="str">
        <f t="shared" si="39"/>
        <v/>
      </c>
      <c r="AE38" s="241">
        <f t="shared" si="23"/>
        <v>0</v>
      </c>
      <c r="AF38" s="242" t="str">
        <f t="shared" si="40"/>
        <v/>
      </c>
      <c r="AG38" s="243" t="str">
        <f t="shared" si="24"/>
        <v/>
      </c>
      <c r="AH38" s="243" t="str">
        <f t="shared" si="25"/>
        <v/>
      </c>
      <c r="AI38" s="244" t="str">
        <f t="shared" si="26"/>
        <v/>
      </c>
      <c r="AJ38" s="60"/>
      <c r="AK38" s="266" t="str">
        <f t="shared" si="41"/>
        <v/>
      </c>
      <c r="AL38" s="266" t="str">
        <f t="shared" si="42"/>
        <v/>
      </c>
      <c r="AM38" s="239" t="str">
        <f t="shared" si="43"/>
        <v/>
      </c>
      <c r="AN38" s="239" t="str">
        <f t="shared" si="44"/>
        <v/>
      </c>
      <c r="AO38" s="240" t="str">
        <f t="shared" si="45"/>
        <v/>
      </c>
      <c r="AP38" s="240" t="str">
        <f t="shared" si="46"/>
        <v/>
      </c>
      <c r="AQ38" s="240" t="str">
        <f t="shared" si="27"/>
        <v/>
      </c>
      <c r="AR38" s="239" t="str">
        <f t="shared" si="47"/>
        <v/>
      </c>
      <c r="AS38" s="239" t="str">
        <f t="shared" si="48"/>
        <v/>
      </c>
      <c r="AT38" s="240" t="str">
        <f t="shared" si="49"/>
        <v/>
      </c>
      <c r="AU38" s="240" t="str">
        <f t="shared" si="50"/>
        <v/>
      </c>
      <c r="AV38" s="240" t="str">
        <f t="shared" si="28"/>
        <v/>
      </c>
      <c r="AW38" s="62"/>
      <c r="AX38" s="62"/>
      <c r="AY38" s="63" t="str">
        <f t="shared" si="29"/>
        <v/>
      </c>
      <c r="AZ38" s="63" t="str">
        <f t="shared" si="30"/>
        <v/>
      </c>
      <c r="BA38" s="245" t="str">
        <f t="shared" si="31"/>
        <v/>
      </c>
      <c r="BB38" s="63">
        <f t="shared" si="32"/>
        <v>0</v>
      </c>
      <c r="BC38" s="64" t="str">
        <f t="shared" si="51"/>
        <v/>
      </c>
      <c r="BD38" s="65"/>
      <c r="BE38" s="66">
        <f t="shared" si="52"/>
        <v>0</v>
      </c>
    </row>
    <row r="39" spans="1:57">
      <c r="A39" s="46">
        <v>35</v>
      </c>
      <c r="B39" s="68"/>
      <c r="C39" s="68"/>
      <c r="D39" s="68"/>
      <c r="E39" s="48"/>
      <c r="F39" s="48"/>
      <c r="G39" s="49">
        <f t="shared" si="33"/>
        <v>0</v>
      </c>
      <c r="H39" s="50"/>
      <c r="I39" s="50"/>
      <c r="J39" s="51"/>
      <c r="K39" s="52"/>
      <c r="L39" s="52"/>
      <c r="M39" s="48"/>
      <c r="N39" s="48"/>
      <c r="O39" s="53">
        <f t="shared" si="1"/>
        <v>0</v>
      </c>
      <c r="P39" s="52"/>
      <c r="Q39" s="52"/>
      <c r="R39" s="48"/>
      <c r="S39" s="48"/>
      <c r="T39" s="53">
        <f t="shared" si="34"/>
        <v>0</v>
      </c>
      <c r="U39" s="54"/>
      <c r="V39" s="55"/>
      <c r="W39" s="55"/>
      <c r="X39" s="55"/>
      <c r="Y39" s="56"/>
      <c r="Z39" s="57" t="str">
        <f t="shared" si="35"/>
        <v/>
      </c>
      <c r="AA39" s="61" t="str">
        <f t="shared" si="36"/>
        <v/>
      </c>
      <c r="AB39" s="61" t="str">
        <f t="shared" si="37"/>
        <v/>
      </c>
      <c r="AC39" s="241" t="str">
        <f t="shared" si="38"/>
        <v/>
      </c>
      <c r="AD39" s="241" t="str">
        <f t="shared" si="39"/>
        <v/>
      </c>
      <c r="AE39" s="241">
        <f t="shared" si="23"/>
        <v>0</v>
      </c>
      <c r="AF39" s="242" t="str">
        <f t="shared" si="40"/>
        <v/>
      </c>
      <c r="AG39" s="243" t="str">
        <f t="shared" si="24"/>
        <v/>
      </c>
      <c r="AH39" s="243" t="str">
        <f t="shared" si="25"/>
        <v/>
      </c>
      <c r="AI39" s="244" t="str">
        <f t="shared" si="26"/>
        <v/>
      </c>
      <c r="AJ39" s="60"/>
      <c r="AK39" s="266" t="str">
        <f t="shared" si="41"/>
        <v/>
      </c>
      <c r="AL39" s="266" t="str">
        <f t="shared" si="42"/>
        <v/>
      </c>
      <c r="AM39" s="239" t="str">
        <f t="shared" si="43"/>
        <v/>
      </c>
      <c r="AN39" s="239" t="str">
        <f t="shared" si="44"/>
        <v/>
      </c>
      <c r="AO39" s="240" t="str">
        <f t="shared" si="45"/>
        <v/>
      </c>
      <c r="AP39" s="240" t="str">
        <f t="shared" si="46"/>
        <v/>
      </c>
      <c r="AQ39" s="240" t="str">
        <f t="shared" si="27"/>
        <v/>
      </c>
      <c r="AR39" s="239" t="str">
        <f t="shared" si="47"/>
        <v/>
      </c>
      <c r="AS39" s="239" t="str">
        <f t="shared" si="48"/>
        <v/>
      </c>
      <c r="AT39" s="240" t="str">
        <f t="shared" si="49"/>
        <v/>
      </c>
      <c r="AU39" s="240" t="str">
        <f t="shared" si="50"/>
        <v/>
      </c>
      <c r="AV39" s="240" t="str">
        <f t="shared" si="28"/>
        <v/>
      </c>
      <c r="AW39" s="62"/>
      <c r="AX39" s="62"/>
      <c r="AY39" s="63" t="str">
        <f t="shared" si="29"/>
        <v/>
      </c>
      <c r="AZ39" s="63" t="str">
        <f t="shared" si="30"/>
        <v/>
      </c>
      <c r="BA39" s="245" t="str">
        <f t="shared" si="31"/>
        <v/>
      </c>
      <c r="BB39" s="63">
        <f t="shared" si="32"/>
        <v>0</v>
      </c>
      <c r="BC39" s="64" t="str">
        <f t="shared" si="51"/>
        <v/>
      </c>
      <c r="BD39" s="65"/>
      <c r="BE39" s="66">
        <f t="shared" si="52"/>
        <v>0</v>
      </c>
    </row>
    <row r="40" spans="1:57">
      <c r="A40" s="46">
        <v>36</v>
      </c>
      <c r="B40" s="68"/>
      <c r="C40" s="68"/>
      <c r="D40" s="68"/>
      <c r="E40" s="48"/>
      <c r="F40" s="48"/>
      <c r="G40" s="49">
        <f t="shared" si="33"/>
        <v>0</v>
      </c>
      <c r="H40" s="50"/>
      <c r="I40" s="50"/>
      <c r="J40" s="51"/>
      <c r="K40" s="52"/>
      <c r="L40" s="52"/>
      <c r="M40" s="48"/>
      <c r="N40" s="48"/>
      <c r="O40" s="53">
        <f t="shared" si="1"/>
        <v>0</v>
      </c>
      <c r="P40" s="52"/>
      <c r="Q40" s="52"/>
      <c r="R40" s="48"/>
      <c r="S40" s="48"/>
      <c r="T40" s="53">
        <f t="shared" si="34"/>
        <v>0</v>
      </c>
      <c r="U40" s="54"/>
      <c r="V40" s="55"/>
      <c r="W40" s="55"/>
      <c r="X40" s="55"/>
      <c r="Y40" s="56"/>
      <c r="Z40" s="57" t="str">
        <f t="shared" si="35"/>
        <v/>
      </c>
      <c r="AA40" s="61" t="str">
        <f t="shared" si="36"/>
        <v/>
      </c>
      <c r="AB40" s="61" t="str">
        <f t="shared" si="37"/>
        <v/>
      </c>
      <c r="AC40" s="241" t="str">
        <f t="shared" si="38"/>
        <v/>
      </c>
      <c r="AD40" s="241" t="str">
        <f t="shared" si="39"/>
        <v/>
      </c>
      <c r="AE40" s="241">
        <f t="shared" si="23"/>
        <v>0</v>
      </c>
      <c r="AF40" s="242" t="str">
        <f t="shared" si="40"/>
        <v/>
      </c>
      <c r="AG40" s="243" t="str">
        <f t="shared" si="24"/>
        <v/>
      </c>
      <c r="AH40" s="243" t="str">
        <f t="shared" si="25"/>
        <v/>
      </c>
      <c r="AI40" s="244" t="str">
        <f t="shared" si="26"/>
        <v/>
      </c>
      <c r="AJ40" s="60"/>
      <c r="AK40" s="266" t="str">
        <f t="shared" si="41"/>
        <v/>
      </c>
      <c r="AL40" s="266" t="str">
        <f t="shared" si="42"/>
        <v/>
      </c>
      <c r="AM40" s="239" t="str">
        <f t="shared" si="43"/>
        <v/>
      </c>
      <c r="AN40" s="239" t="str">
        <f t="shared" si="44"/>
        <v/>
      </c>
      <c r="AO40" s="240" t="str">
        <f t="shared" si="45"/>
        <v/>
      </c>
      <c r="AP40" s="240" t="str">
        <f t="shared" si="46"/>
        <v/>
      </c>
      <c r="AQ40" s="240" t="str">
        <f t="shared" si="27"/>
        <v/>
      </c>
      <c r="AR40" s="239" t="str">
        <f t="shared" si="47"/>
        <v/>
      </c>
      <c r="AS40" s="239" t="str">
        <f t="shared" si="48"/>
        <v/>
      </c>
      <c r="AT40" s="240" t="str">
        <f t="shared" si="49"/>
        <v/>
      </c>
      <c r="AU40" s="240" t="str">
        <f t="shared" si="50"/>
        <v/>
      </c>
      <c r="AV40" s="240" t="str">
        <f t="shared" si="28"/>
        <v/>
      </c>
      <c r="AW40" s="62"/>
      <c r="AX40" s="62"/>
      <c r="AY40" s="63" t="str">
        <f t="shared" si="29"/>
        <v/>
      </c>
      <c r="AZ40" s="63" t="str">
        <f t="shared" si="30"/>
        <v/>
      </c>
      <c r="BA40" s="245" t="str">
        <f t="shared" si="31"/>
        <v/>
      </c>
      <c r="BB40" s="63">
        <f t="shared" si="32"/>
        <v>0</v>
      </c>
      <c r="BC40" s="64" t="str">
        <f t="shared" si="51"/>
        <v/>
      </c>
      <c r="BD40" s="65"/>
      <c r="BE40" s="66">
        <f t="shared" si="52"/>
        <v>0</v>
      </c>
    </row>
    <row r="41" spans="1:57">
      <c r="A41" s="46">
        <v>37</v>
      </c>
      <c r="B41" s="68"/>
      <c r="C41" s="68"/>
      <c r="D41" s="68"/>
      <c r="E41" s="48"/>
      <c r="F41" s="48"/>
      <c r="G41" s="49">
        <f t="shared" si="33"/>
        <v>0</v>
      </c>
      <c r="H41" s="50"/>
      <c r="I41" s="50"/>
      <c r="J41" s="51"/>
      <c r="K41" s="52"/>
      <c r="L41" s="52"/>
      <c r="M41" s="48"/>
      <c r="N41" s="48"/>
      <c r="O41" s="53">
        <f t="shared" si="1"/>
        <v>0</v>
      </c>
      <c r="P41" s="52"/>
      <c r="Q41" s="52"/>
      <c r="R41" s="48"/>
      <c r="S41" s="48"/>
      <c r="T41" s="53">
        <f t="shared" si="34"/>
        <v>0</v>
      </c>
      <c r="U41" s="54"/>
      <c r="V41" s="55"/>
      <c r="W41" s="55"/>
      <c r="X41" s="55"/>
      <c r="Y41" s="56"/>
      <c r="Z41" s="57" t="str">
        <f t="shared" si="35"/>
        <v/>
      </c>
      <c r="AA41" s="61" t="str">
        <f t="shared" si="36"/>
        <v/>
      </c>
      <c r="AB41" s="61" t="str">
        <f t="shared" si="37"/>
        <v/>
      </c>
      <c r="AC41" s="241" t="str">
        <f t="shared" si="38"/>
        <v/>
      </c>
      <c r="AD41" s="241" t="str">
        <f t="shared" si="39"/>
        <v/>
      </c>
      <c r="AE41" s="241">
        <f t="shared" si="23"/>
        <v>0</v>
      </c>
      <c r="AF41" s="242" t="str">
        <f t="shared" si="40"/>
        <v/>
      </c>
      <c r="AG41" s="243" t="str">
        <f t="shared" si="24"/>
        <v/>
      </c>
      <c r="AH41" s="243" t="str">
        <f t="shared" si="25"/>
        <v/>
      </c>
      <c r="AI41" s="244" t="str">
        <f t="shared" si="26"/>
        <v/>
      </c>
      <c r="AJ41" s="60"/>
      <c r="AK41" s="266" t="str">
        <f t="shared" si="41"/>
        <v/>
      </c>
      <c r="AL41" s="266" t="str">
        <f t="shared" si="42"/>
        <v/>
      </c>
      <c r="AM41" s="239" t="str">
        <f t="shared" si="43"/>
        <v/>
      </c>
      <c r="AN41" s="239" t="str">
        <f t="shared" si="44"/>
        <v/>
      </c>
      <c r="AO41" s="240" t="str">
        <f t="shared" si="45"/>
        <v/>
      </c>
      <c r="AP41" s="240" t="str">
        <f t="shared" si="46"/>
        <v/>
      </c>
      <c r="AQ41" s="240" t="str">
        <f t="shared" si="27"/>
        <v/>
      </c>
      <c r="AR41" s="239" t="str">
        <f t="shared" si="47"/>
        <v/>
      </c>
      <c r="AS41" s="239" t="str">
        <f t="shared" si="48"/>
        <v/>
      </c>
      <c r="AT41" s="240" t="str">
        <f t="shared" si="49"/>
        <v/>
      </c>
      <c r="AU41" s="240" t="str">
        <f t="shared" si="50"/>
        <v/>
      </c>
      <c r="AV41" s="240" t="str">
        <f t="shared" si="28"/>
        <v/>
      </c>
      <c r="AW41" s="62"/>
      <c r="AX41" s="62"/>
      <c r="AY41" s="63" t="str">
        <f t="shared" si="29"/>
        <v/>
      </c>
      <c r="AZ41" s="63" t="str">
        <f t="shared" si="30"/>
        <v/>
      </c>
      <c r="BA41" s="245" t="str">
        <f t="shared" si="31"/>
        <v/>
      </c>
      <c r="BB41" s="63">
        <f t="shared" si="32"/>
        <v>0</v>
      </c>
      <c r="BC41" s="64" t="str">
        <f t="shared" si="51"/>
        <v/>
      </c>
      <c r="BD41" s="65"/>
      <c r="BE41" s="66">
        <f t="shared" si="52"/>
        <v>0</v>
      </c>
    </row>
    <row r="42" spans="1:57">
      <c r="A42" s="46">
        <v>38</v>
      </c>
      <c r="B42" s="68"/>
      <c r="C42" s="68"/>
      <c r="D42" s="68"/>
      <c r="E42" s="48"/>
      <c r="F42" s="48"/>
      <c r="G42" s="49">
        <f t="shared" si="33"/>
        <v>0</v>
      </c>
      <c r="H42" s="50"/>
      <c r="I42" s="50"/>
      <c r="J42" s="51"/>
      <c r="K42" s="52"/>
      <c r="L42" s="52"/>
      <c r="M42" s="48"/>
      <c r="N42" s="48"/>
      <c r="O42" s="53">
        <f t="shared" si="1"/>
        <v>0</v>
      </c>
      <c r="P42" s="52"/>
      <c r="Q42" s="52"/>
      <c r="R42" s="48"/>
      <c r="S42" s="48"/>
      <c r="T42" s="53">
        <f t="shared" si="34"/>
        <v>0</v>
      </c>
      <c r="U42" s="54"/>
      <c r="V42" s="55"/>
      <c r="W42" s="55"/>
      <c r="X42" s="55"/>
      <c r="Y42" s="56"/>
      <c r="Z42" s="57" t="str">
        <f t="shared" si="35"/>
        <v/>
      </c>
      <c r="AA42" s="61" t="str">
        <f t="shared" si="36"/>
        <v/>
      </c>
      <c r="AB42" s="61" t="str">
        <f t="shared" si="37"/>
        <v/>
      </c>
      <c r="AC42" s="241" t="str">
        <f t="shared" si="38"/>
        <v/>
      </c>
      <c r="AD42" s="241" t="str">
        <f t="shared" si="39"/>
        <v/>
      </c>
      <c r="AE42" s="241">
        <f t="shared" si="23"/>
        <v>0</v>
      </c>
      <c r="AF42" s="242" t="str">
        <f t="shared" si="40"/>
        <v/>
      </c>
      <c r="AG42" s="243" t="str">
        <f t="shared" si="24"/>
        <v/>
      </c>
      <c r="AH42" s="243" t="str">
        <f t="shared" si="25"/>
        <v/>
      </c>
      <c r="AI42" s="244" t="str">
        <f t="shared" si="26"/>
        <v/>
      </c>
      <c r="AJ42" s="60"/>
      <c r="AK42" s="266" t="str">
        <f t="shared" si="41"/>
        <v/>
      </c>
      <c r="AL42" s="266" t="str">
        <f t="shared" si="42"/>
        <v/>
      </c>
      <c r="AM42" s="239" t="str">
        <f t="shared" si="43"/>
        <v/>
      </c>
      <c r="AN42" s="239" t="str">
        <f t="shared" si="44"/>
        <v/>
      </c>
      <c r="AO42" s="240" t="str">
        <f t="shared" si="45"/>
        <v/>
      </c>
      <c r="AP42" s="240" t="str">
        <f t="shared" si="46"/>
        <v/>
      </c>
      <c r="AQ42" s="240" t="str">
        <f t="shared" si="27"/>
        <v/>
      </c>
      <c r="AR42" s="239" t="str">
        <f t="shared" si="47"/>
        <v/>
      </c>
      <c r="AS42" s="239" t="str">
        <f t="shared" si="48"/>
        <v/>
      </c>
      <c r="AT42" s="240" t="str">
        <f t="shared" si="49"/>
        <v/>
      </c>
      <c r="AU42" s="240" t="str">
        <f t="shared" si="50"/>
        <v/>
      </c>
      <c r="AV42" s="240" t="str">
        <f t="shared" si="28"/>
        <v/>
      </c>
      <c r="AW42" s="62"/>
      <c r="AX42" s="62"/>
      <c r="AY42" s="63" t="str">
        <f t="shared" si="29"/>
        <v/>
      </c>
      <c r="AZ42" s="63" t="str">
        <f t="shared" si="30"/>
        <v/>
      </c>
      <c r="BA42" s="245" t="str">
        <f t="shared" si="31"/>
        <v/>
      </c>
      <c r="BB42" s="63">
        <f t="shared" si="32"/>
        <v>0</v>
      </c>
      <c r="BC42" s="64" t="str">
        <f t="shared" si="51"/>
        <v/>
      </c>
      <c r="BD42" s="65"/>
      <c r="BE42" s="66">
        <f t="shared" si="52"/>
        <v>0</v>
      </c>
    </row>
    <row r="43" spans="1:57">
      <c r="A43" s="46">
        <v>39</v>
      </c>
      <c r="B43" s="68"/>
      <c r="C43" s="68"/>
      <c r="D43" s="68"/>
      <c r="E43" s="48"/>
      <c r="F43" s="48"/>
      <c r="G43" s="49">
        <f t="shared" si="33"/>
        <v>0</v>
      </c>
      <c r="H43" s="50"/>
      <c r="I43" s="50"/>
      <c r="J43" s="51"/>
      <c r="K43" s="52"/>
      <c r="L43" s="52"/>
      <c r="M43" s="48"/>
      <c r="N43" s="48"/>
      <c r="O43" s="53">
        <f t="shared" si="1"/>
        <v>0</v>
      </c>
      <c r="P43" s="52"/>
      <c r="Q43" s="52"/>
      <c r="R43" s="48"/>
      <c r="S43" s="48"/>
      <c r="T43" s="53">
        <f t="shared" si="34"/>
        <v>0</v>
      </c>
      <c r="U43" s="54"/>
      <c r="V43" s="55"/>
      <c r="W43" s="55"/>
      <c r="X43" s="55"/>
      <c r="Y43" s="56"/>
      <c r="Z43" s="57" t="str">
        <f t="shared" si="35"/>
        <v/>
      </c>
      <c r="AA43" s="61" t="str">
        <f t="shared" si="36"/>
        <v/>
      </c>
      <c r="AB43" s="61" t="str">
        <f t="shared" si="37"/>
        <v/>
      </c>
      <c r="AC43" s="241" t="str">
        <f t="shared" si="38"/>
        <v/>
      </c>
      <c r="AD43" s="241" t="str">
        <f t="shared" si="39"/>
        <v/>
      </c>
      <c r="AE43" s="241">
        <f t="shared" si="23"/>
        <v>0</v>
      </c>
      <c r="AF43" s="242" t="str">
        <f t="shared" si="40"/>
        <v/>
      </c>
      <c r="AG43" s="243" t="str">
        <f t="shared" si="24"/>
        <v/>
      </c>
      <c r="AH43" s="243" t="str">
        <f t="shared" si="25"/>
        <v/>
      </c>
      <c r="AI43" s="244" t="str">
        <f t="shared" si="26"/>
        <v/>
      </c>
      <c r="AJ43" s="60"/>
      <c r="AK43" s="266" t="str">
        <f t="shared" si="41"/>
        <v/>
      </c>
      <c r="AL43" s="266" t="str">
        <f t="shared" si="42"/>
        <v/>
      </c>
      <c r="AM43" s="239" t="str">
        <f t="shared" si="43"/>
        <v/>
      </c>
      <c r="AN43" s="239" t="str">
        <f t="shared" si="44"/>
        <v/>
      </c>
      <c r="AO43" s="240" t="str">
        <f t="shared" si="45"/>
        <v/>
      </c>
      <c r="AP43" s="240" t="str">
        <f t="shared" si="46"/>
        <v/>
      </c>
      <c r="AQ43" s="240" t="str">
        <f t="shared" si="27"/>
        <v/>
      </c>
      <c r="AR43" s="239" t="str">
        <f t="shared" si="47"/>
        <v/>
      </c>
      <c r="AS43" s="239" t="str">
        <f t="shared" si="48"/>
        <v/>
      </c>
      <c r="AT43" s="240" t="str">
        <f t="shared" si="49"/>
        <v/>
      </c>
      <c r="AU43" s="240" t="str">
        <f t="shared" si="50"/>
        <v/>
      </c>
      <c r="AV43" s="240" t="str">
        <f t="shared" si="28"/>
        <v/>
      </c>
      <c r="AW43" s="62"/>
      <c r="AX43" s="62"/>
      <c r="AY43" s="63" t="str">
        <f t="shared" si="29"/>
        <v/>
      </c>
      <c r="AZ43" s="63" t="str">
        <f t="shared" si="30"/>
        <v/>
      </c>
      <c r="BA43" s="245" t="str">
        <f t="shared" si="31"/>
        <v/>
      </c>
      <c r="BB43" s="63">
        <f t="shared" si="32"/>
        <v>0</v>
      </c>
      <c r="BC43" s="64" t="str">
        <f t="shared" si="51"/>
        <v/>
      </c>
      <c r="BD43" s="65"/>
      <c r="BE43" s="66">
        <f t="shared" si="52"/>
        <v>0</v>
      </c>
    </row>
    <row r="44" spans="1:57">
      <c r="A44" s="46">
        <v>40</v>
      </c>
      <c r="B44" s="68"/>
      <c r="C44" s="68"/>
      <c r="D44" s="68"/>
      <c r="E44" s="48"/>
      <c r="F44" s="48"/>
      <c r="G44" s="49">
        <f t="shared" si="33"/>
        <v>0</v>
      </c>
      <c r="H44" s="50"/>
      <c r="I44" s="50"/>
      <c r="J44" s="51"/>
      <c r="K44" s="52"/>
      <c r="L44" s="52"/>
      <c r="M44" s="48"/>
      <c r="N44" s="48"/>
      <c r="O44" s="53">
        <f t="shared" si="1"/>
        <v>0</v>
      </c>
      <c r="P44" s="52"/>
      <c r="Q44" s="52"/>
      <c r="R44" s="48"/>
      <c r="S44" s="48"/>
      <c r="T44" s="53">
        <f t="shared" si="34"/>
        <v>0</v>
      </c>
      <c r="U44" s="54"/>
      <c r="V44" s="55"/>
      <c r="W44" s="55"/>
      <c r="X44" s="55"/>
      <c r="Y44" s="56"/>
      <c r="Z44" s="57" t="str">
        <f t="shared" si="35"/>
        <v/>
      </c>
      <c r="AA44" s="61" t="str">
        <f t="shared" si="36"/>
        <v/>
      </c>
      <c r="AB44" s="61" t="str">
        <f t="shared" si="37"/>
        <v/>
      </c>
      <c r="AC44" s="241" t="str">
        <f t="shared" si="38"/>
        <v/>
      </c>
      <c r="AD44" s="241" t="str">
        <f t="shared" si="39"/>
        <v/>
      </c>
      <c r="AE44" s="241">
        <f t="shared" si="23"/>
        <v>0</v>
      </c>
      <c r="AF44" s="242" t="str">
        <f t="shared" si="40"/>
        <v/>
      </c>
      <c r="AG44" s="243" t="str">
        <f t="shared" si="24"/>
        <v/>
      </c>
      <c r="AH44" s="243" t="str">
        <f t="shared" si="25"/>
        <v/>
      </c>
      <c r="AI44" s="244" t="str">
        <f t="shared" si="26"/>
        <v/>
      </c>
      <c r="AJ44" s="60"/>
      <c r="AK44" s="266" t="str">
        <f t="shared" si="41"/>
        <v/>
      </c>
      <c r="AL44" s="266" t="str">
        <f t="shared" si="42"/>
        <v/>
      </c>
      <c r="AM44" s="239" t="str">
        <f t="shared" si="43"/>
        <v/>
      </c>
      <c r="AN44" s="239" t="str">
        <f t="shared" si="44"/>
        <v/>
      </c>
      <c r="AO44" s="240" t="str">
        <f t="shared" si="45"/>
        <v/>
      </c>
      <c r="AP44" s="240" t="str">
        <f t="shared" si="46"/>
        <v/>
      </c>
      <c r="AQ44" s="240" t="str">
        <f t="shared" si="27"/>
        <v/>
      </c>
      <c r="AR44" s="239" t="str">
        <f t="shared" si="47"/>
        <v/>
      </c>
      <c r="AS44" s="239" t="str">
        <f t="shared" si="48"/>
        <v/>
      </c>
      <c r="AT44" s="240" t="str">
        <f t="shared" si="49"/>
        <v/>
      </c>
      <c r="AU44" s="240" t="str">
        <f t="shared" si="50"/>
        <v/>
      </c>
      <c r="AV44" s="240" t="str">
        <f t="shared" si="28"/>
        <v/>
      </c>
      <c r="AW44" s="62"/>
      <c r="AX44" s="62"/>
      <c r="AY44" s="63" t="str">
        <f t="shared" si="29"/>
        <v/>
      </c>
      <c r="AZ44" s="63" t="str">
        <f t="shared" si="30"/>
        <v/>
      </c>
      <c r="BA44" s="245" t="str">
        <f t="shared" si="31"/>
        <v/>
      </c>
      <c r="BB44" s="63">
        <f t="shared" si="32"/>
        <v>0</v>
      </c>
      <c r="BC44" s="64" t="str">
        <f t="shared" si="51"/>
        <v/>
      </c>
      <c r="BD44" s="65"/>
      <c r="BE44" s="66">
        <f t="shared" si="52"/>
        <v>0</v>
      </c>
    </row>
    <row r="45" spans="1:57">
      <c r="A45" s="46">
        <v>41</v>
      </c>
      <c r="B45" s="68"/>
      <c r="C45" s="68"/>
      <c r="D45" s="68"/>
      <c r="E45" s="48"/>
      <c r="F45" s="48"/>
      <c r="G45" s="49">
        <f t="shared" si="33"/>
        <v>0</v>
      </c>
      <c r="H45" s="50"/>
      <c r="I45" s="50"/>
      <c r="J45" s="51"/>
      <c r="K45" s="52"/>
      <c r="L45" s="52"/>
      <c r="M45" s="48"/>
      <c r="N45" s="48"/>
      <c r="O45" s="53">
        <f t="shared" si="1"/>
        <v>0</v>
      </c>
      <c r="P45" s="52"/>
      <c r="Q45" s="52"/>
      <c r="R45" s="48"/>
      <c r="S45" s="48"/>
      <c r="T45" s="53">
        <f t="shared" si="34"/>
        <v>0</v>
      </c>
      <c r="U45" s="54"/>
      <c r="V45" s="55"/>
      <c r="W45" s="55"/>
      <c r="X45" s="55"/>
      <c r="Y45" s="56"/>
      <c r="Z45" s="57" t="str">
        <f t="shared" si="35"/>
        <v/>
      </c>
      <c r="AA45" s="61" t="str">
        <f t="shared" si="36"/>
        <v/>
      </c>
      <c r="AB45" s="61" t="str">
        <f t="shared" si="37"/>
        <v/>
      </c>
      <c r="AC45" s="241" t="str">
        <f t="shared" si="38"/>
        <v/>
      </c>
      <c r="AD45" s="241" t="str">
        <f t="shared" si="39"/>
        <v/>
      </c>
      <c r="AE45" s="241">
        <f t="shared" si="23"/>
        <v>0</v>
      </c>
      <c r="AF45" s="242" t="str">
        <f t="shared" si="40"/>
        <v/>
      </c>
      <c r="AG45" s="243" t="str">
        <f t="shared" si="24"/>
        <v/>
      </c>
      <c r="AH45" s="243" t="str">
        <f t="shared" si="25"/>
        <v/>
      </c>
      <c r="AI45" s="244" t="str">
        <f t="shared" si="26"/>
        <v/>
      </c>
      <c r="AJ45" s="60"/>
      <c r="AK45" s="266" t="str">
        <f t="shared" si="41"/>
        <v/>
      </c>
      <c r="AL45" s="266" t="str">
        <f t="shared" si="42"/>
        <v/>
      </c>
      <c r="AM45" s="239" t="str">
        <f t="shared" si="43"/>
        <v/>
      </c>
      <c r="AN45" s="239" t="str">
        <f t="shared" si="44"/>
        <v/>
      </c>
      <c r="AO45" s="240" t="str">
        <f t="shared" si="45"/>
        <v/>
      </c>
      <c r="AP45" s="240" t="str">
        <f t="shared" si="46"/>
        <v/>
      </c>
      <c r="AQ45" s="240" t="str">
        <f t="shared" si="27"/>
        <v/>
      </c>
      <c r="AR45" s="239" t="str">
        <f t="shared" si="47"/>
        <v/>
      </c>
      <c r="AS45" s="239" t="str">
        <f t="shared" si="48"/>
        <v/>
      </c>
      <c r="AT45" s="240" t="str">
        <f t="shared" si="49"/>
        <v/>
      </c>
      <c r="AU45" s="240" t="str">
        <f t="shared" si="50"/>
        <v/>
      </c>
      <c r="AV45" s="240" t="str">
        <f t="shared" si="28"/>
        <v/>
      </c>
      <c r="AW45" s="62"/>
      <c r="AX45" s="62"/>
      <c r="AY45" s="63" t="str">
        <f t="shared" si="29"/>
        <v/>
      </c>
      <c r="AZ45" s="63" t="str">
        <f t="shared" si="30"/>
        <v/>
      </c>
      <c r="BA45" s="245" t="str">
        <f t="shared" si="31"/>
        <v/>
      </c>
      <c r="BB45" s="63">
        <f t="shared" si="32"/>
        <v>0</v>
      </c>
      <c r="BC45" s="64" t="str">
        <f t="shared" si="51"/>
        <v/>
      </c>
      <c r="BD45" s="65"/>
      <c r="BE45" s="66">
        <f t="shared" si="52"/>
        <v>0</v>
      </c>
    </row>
    <row r="46" spans="1:57">
      <c r="A46" s="46">
        <v>42</v>
      </c>
      <c r="B46" s="68"/>
      <c r="C46" s="68"/>
      <c r="D46" s="68"/>
      <c r="E46" s="48"/>
      <c r="F46" s="48"/>
      <c r="G46" s="49">
        <f t="shared" si="33"/>
        <v>0</v>
      </c>
      <c r="H46" s="50"/>
      <c r="I46" s="50"/>
      <c r="J46" s="51"/>
      <c r="K46" s="52"/>
      <c r="L46" s="52"/>
      <c r="M46" s="48"/>
      <c r="N46" s="48"/>
      <c r="O46" s="53">
        <f t="shared" si="1"/>
        <v>0</v>
      </c>
      <c r="P46" s="52"/>
      <c r="Q46" s="52"/>
      <c r="R46" s="48"/>
      <c r="S46" s="48"/>
      <c r="T46" s="53">
        <f t="shared" si="34"/>
        <v>0</v>
      </c>
      <c r="U46" s="54"/>
      <c r="V46" s="55"/>
      <c r="W46" s="55"/>
      <c r="X46" s="55"/>
      <c r="Y46" s="56"/>
      <c r="Z46" s="57" t="str">
        <f t="shared" si="35"/>
        <v/>
      </c>
      <c r="AA46" s="61" t="str">
        <f t="shared" si="36"/>
        <v/>
      </c>
      <c r="AB46" s="61" t="str">
        <f t="shared" si="37"/>
        <v/>
      </c>
      <c r="AC46" s="241" t="str">
        <f t="shared" si="38"/>
        <v/>
      </c>
      <c r="AD46" s="241" t="str">
        <f t="shared" si="39"/>
        <v/>
      </c>
      <c r="AE46" s="241">
        <f t="shared" si="23"/>
        <v>0</v>
      </c>
      <c r="AF46" s="242" t="str">
        <f t="shared" si="40"/>
        <v/>
      </c>
      <c r="AG46" s="243" t="str">
        <f t="shared" si="24"/>
        <v/>
      </c>
      <c r="AH46" s="243" t="str">
        <f t="shared" si="25"/>
        <v/>
      </c>
      <c r="AI46" s="244" t="str">
        <f t="shared" si="26"/>
        <v/>
      </c>
      <c r="AJ46" s="60"/>
      <c r="AK46" s="266" t="str">
        <f t="shared" si="41"/>
        <v/>
      </c>
      <c r="AL46" s="266" t="str">
        <f t="shared" si="42"/>
        <v/>
      </c>
      <c r="AM46" s="239" t="str">
        <f t="shared" si="43"/>
        <v/>
      </c>
      <c r="AN46" s="239" t="str">
        <f t="shared" si="44"/>
        <v/>
      </c>
      <c r="AO46" s="240" t="str">
        <f t="shared" si="45"/>
        <v/>
      </c>
      <c r="AP46" s="240" t="str">
        <f t="shared" si="46"/>
        <v/>
      </c>
      <c r="AQ46" s="240" t="str">
        <f t="shared" si="27"/>
        <v/>
      </c>
      <c r="AR46" s="239" t="str">
        <f t="shared" si="47"/>
        <v/>
      </c>
      <c r="AS46" s="239" t="str">
        <f t="shared" si="48"/>
        <v/>
      </c>
      <c r="AT46" s="240" t="str">
        <f t="shared" si="49"/>
        <v/>
      </c>
      <c r="AU46" s="240" t="str">
        <f t="shared" si="50"/>
        <v/>
      </c>
      <c r="AV46" s="240" t="str">
        <f t="shared" si="28"/>
        <v/>
      </c>
      <c r="AW46" s="62"/>
      <c r="AX46" s="62"/>
      <c r="AY46" s="63" t="str">
        <f t="shared" si="29"/>
        <v/>
      </c>
      <c r="AZ46" s="63" t="str">
        <f t="shared" si="30"/>
        <v/>
      </c>
      <c r="BA46" s="245" t="str">
        <f t="shared" si="31"/>
        <v/>
      </c>
      <c r="BB46" s="63">
        <f t="shared" si="32"/>
        <v>0</v>
      </c>
      <c r="BC46" s="64" t="str">
        <f t="shared" si="51"/>
        <v/>
      </c>
      <c r="BD46" s="65"/>
      <c r="BE46" s="66">
        <f t="shared" si="52"/>
        <v>0</v>
      </c>
    </row>
    <row r="47" spans="1:57">
      <c r="A47" s="46">
        <v>43</v>
      </c>
      <c r="B47" s="68"/>
      <c r="C47" s="68"/>
      <c r="D47" s="68"/>
      <c r="E47" s="48"/>
      <c r="F47" s="48"/>
      <c r="G47" s="49">
        <f t="shared" si="33"/>
        <v>0</v>
      </c>
      <c r="H47" s="50"/>
      <c r="I47" s="50"/>
      <c r="J47" s="51"/>
      <c r="K47" s="52"/>
      <c r="L47" s="52"/>
      <c r="M47" s="48"/>
      <c r="N47" s="48"/>
      <c r="O47" s="53">
        <f t="shared" si="1"/>
        <v>0</v>
      </c>
      <c r="P47" s="52"/>
      <c r="Q47" s="52"/>
      <c r="R47" s="48"/>
      <c r="S47" s="48"/>
      <c r="T47" s="53">
        <f t="shared" si="34"/>
        <v>0</v>
      </c>
      <c r="U47" s="54"/>
      <c r="V47" s="55"/>
      <c r="W47" s="55"/>
      <c r="X47" s="55"/>
      <c r="Y47" s="56"/>
      <c r="Z47" s="57" t="str">
        <f t="shared" si="35"/>
        <v/>
      </c>
      <c r="AA47" s="61" t="str">
        <f t="shared" si="36"/>
        <v/>
      </c>
      <c r="AB47" s="61" t="str">
        <f t="shared" si="37"/>
        <v/>
      </c>
      <c r="AC47" s="241" t="str">
        <f t="shared" si="38"/>
        <v/>
      </c>
      <c r="AD47" s="241" t="str">
        <f t="shared" si="39"/>
        <v/>
      </c>
      <c r="AE47" s="241">
        <f t="shared" si="23"/>
        <v>0</v>
      </c>
      <c r="AF47" s="242" t="str">
        <f t="shared" si="40"/>
        <v/>
      </c>
      <c r="AG47" s="243" t="str">
        <f t="shared" si="24"/>
        <v/>
      </c>
      <c r="AH47" s="243" t="str">
        <f t="shared" si="25"/>
        <v/>
      </c>
      <c r="AI47" s="244" t="str">
        <f t="shared" si="26"/>
        <v/>
      </c>
      <c r="AJ47" s="60"/>
      <c r="AK47" s="266" t="str">
        <f t="shared" si="41"/>
        <v/>
      </c>
      <c r="AL47" s="266" t="str">
        <f t="shared" si="42"/>
        <v/>
      </c>
      <c r="AM47" s="239" t="str">
        <f t="shared" si="43"/>
        <v/>
      </c>
      <c r="AN47" s="239" t="str">
        <f t="shared" si="44"/>
        <v/>
      </c>
      <c r="AO47" s="240" t="str">
        <f t="shared" si="45"/>
        <v/>
      </c>
      <c r="AP47" s="240" t="str">
        <f t="shared" si="46"/>
        <v/>
      </c>
      <c r="AQ47" s="240" t="str">
        <f t="shared" si="27"/>
        <v/>
      </c>
      <c r="AR47" s="239" t="str">
        <f t="shared" si="47"/>
        <v/>
      </c>
      <c r="AS47" s="239" t="str">
        <f t="shared" si="48"/>
        <v/>
      </c>
      <c r="AT47" s="240" t="str">
        <f t="shared" si="49"/>
        <v/>
      </c>
      <c r="AU47" s="240" t="str">
        <f t="shared" si="50"/>
        <v/>
      </c>
      <c r="AV47" s="240" t="str">
        <f t="shared" si="28"/>
        <v/>
      </c>
      <c r="AW47" s="62"/>
      <c r="AX47" s="62"/>
      <c r="AY47" s="63" t="str">
        <f t="shared" si="29"/>
        <v/>
      </c>
      <c r="AZ47" s="63" t="str">
        <f t="shared" si="30"/>
        <v/>
      </c>
      <c r="BA47" s="245" t="str">
        <f t="shared" si="31"/>
        <v/>
      </c>
      <c r="BB47" s="63">
        <f t="shared" si="32"/>
        <v>0</v>
      </c>
      <c r="BC47" s="64" t="str">
        <f t="shared" si="51"/>
        <v/>
      </c>
      <c r="BD47" s="65"/>
      <c r="BE47" s="66">
        <f t="shared" si="52"/>
        <v>0</v>
      </c>
    </row>
    <row r="48" spans="1:57">
      <c r="A48" s="46">
        <v>44</v>
      </c>
      <c r="B48" s="68"/>
      <c r="C48" s="68"/>
      <c r="D48" s="68"/>
      <c r="E48" s="48"/>
      <c r="F48" s="48"/>
      <c r="G48" s="49">
        <f t="shared" si="33"/>
        <v>0</v>
      </c>
      <c r="H48" s="50"/>
      <c r="I48" s="50"/>
      <c r="J48" s="51"/>
      <c r="K48" s="52"/>
      <c r="L48" s="52"/>
      <c r="M48" s="48"/>
      <c r="N48" s="48"/>
      <c r="O48" s="53">
        <f t="shared" si="1"/>
        <v>0</v>
      </c>
      <c r="P48" s="52"/>
      <c r="Q48" s="52"/>
      <c r="R48" s="48"/>
      <c r="S48" s="48"/>
      <c r="T48" s="53">
        <f t="shared" si="34"/>
        <v>0</v>
      </c>
      <c r="U48" s="54"/>
      <c r="V48" s="55"/>
      <c r="W48" s="55"/>
      <c r="X48" s="55"/>
      <c r="Y48" s="56"/>
      <c r="Z48" s="57" t="str">
        <f t="shared" si="35"/>
        <v/>
      </c>
      <c r="AA48" s="61" t="str">
        <f t="shared" si="36"/>
        <v/>
      </c>
      <c r="AB48" s="61" t="str">
        <f t="shared" si="37"/>
        <v/>
      </c>
      <c r="AC48" s="241" t="str">
        <f t="shared" si="38"/>
        <v/>
      </c>
      <c r="AD48" s="241" t="str">
        <f t="shared" si="39"/>
        <v/>
      </c>
      <c r="AE48" s="241">
        <f t="shared" si="23"/>
        <v>0</v>
      </c>
      <c r="AF48" s="242" t="str">
        <f t="shared" si="40"/>
        <v/>
      </c>
      <c r="AG48" s="243" t="str">
        <f t="shared" si="24"/>
        <v/>
      </c>
      <c r="AH48" s="243" t="str">
        <f t="shared" si="25"/>
        <v/>
      </c>
      <c r="AI48" s="244" t="str">
        <f t="shared" si="26"/>
        <v/>
      </c>
      <c r="AJ48" s="60"/>
      <c r="AK48" s="266" t="str">
        <f t="shared" si="41"/>
        <v/>
      </c>
      <c r="AL48" s="266" t="str">
        <f t="shared" si="42"/>
        <v/>
      </c>
      <c r="AM48" s="239" t="str">
        <f t="shared" si="43"/>
        <v/>
      </c>
      <c r="AN48" s="239" t="str">
        <f t="shared" si="44"/>
        <v/>
      </c>
      <c r="AO48" s="240" t="str">
        <f t="shared" si="45"/>
        <v/>
      </c>
      <c r="AP48" s="240" t="str">
        <f t="shared" si="46"/>
        <v/>
      </c>
      <c r="AQ48" s="240" t="str">
        <f t="shared" si="27"/>
        <v/>
      </c>
      <c r="AR48" s="239" t="str">
        <f t="shared" si="47"/>
        <v/>
      </c>
      <c r="AS48" s="239" t="str">
        <f t="shared" si="48"/>
        <v/>
      </c>
      <c r="AT48" s="240" t="str">
        <f t="shared" si="49"/>
        <v/>
      </c>
      <c r="AU48" s="240" t="str">
        <f t="shared" si="50"/>
        <v/>
      </c>
      <c r="AV48" s="240" t="str">
        <f t="shared" si="28"/>
        <v/>
      </c>
      <c r="AW48" s="62"/>
      <c r="AX48" s="62"/>
      <c r="AY48" s="63" t="str">
        <f t="shared" si="29"/>
        <v/>
      </c>
      <c r="AZ48" s="63" t="str">
        <f t="shared" si="30"/>
        <v/>
      </c>
      <c r="BA48" s="245" t="str">
        <f t="shared" si="31"/>
        <v/>
      </c>
      <c r="BB48" s="63">
        <f t="shared" si="32"/>
        <v>0</v>
      </c>
      <c r="BC48" s="64" t="str">
        <f t="shared" si="51"/>
        <v/>
      </c>
      <c r="BD48" s="65"/>
      <c r="BE48" s="66">
        <f t="shared" si="52"/>
        <v>0</v>
      </c>
    </row>
    <row r="49" spans="1:57">
      <c r="A49" s="46">
        <v>45</v>
      </c>
      <c r="B49" s="68"/>
      <c r="C49" s="68"/>
      <c r="D49" s="68"/>
      <c r="E49" s="48"/>
      <c r="F49" s="48"/>
      <c r="G49" s="49">
        <f t="shared" si="33"/>
        <v>0</v>
      </c>
      <c r="H49" s="50"/>
      <c r="I49" s="50"/>
      <c r="J49" s="51"/>
      <c r="K49" s="52"/>
      <c r="L49" s="52"/>
      <c r="M49" s="48"/>
      <c r="N49" s="48"/>
      <c r="O49" s="53">
        <f t="shared" si="1"/>
        <v>0</v>
      </c>
      <c r="P49" s="52"/>
      <c r="Q49" s="52"/>
      <c r="R49" s="48"/>
      <c r="S49" s="48"/>
      <c r="T49" s="53">
        <f t="shared" si="34"/>
        <v>0</v>
      </c>
      <c r="U49" s="54"/>
      <c r="V49" s="55"/>
      <c r="W49" s="55"/>
      <c r="X49" s="55"/>
      <c r="Y49" s="56"/>
      <c r="Z49" s="57" t="str">
        <f t="shared" si="35"/>
        <v/>
      </c>
      <c r="AA49" s="61" t="str">
        <f t="shared" si="36"/>
        <v/>
      </c>
      <c r="AB49" s="61" t="str">
        <f t="shared" si="37"/>
        <v/>
      </c>
      <c r="AC49" s="241" t="str">
        <f t="shared" si="38"/>
        <v/>
      </c>
      <c r="AD49" s="241" t="str">
        <f t="shared" si="39"/>
        <v/>
      </c>
      <c r="AE49" s="241">
        <f t="shared" si="23"/>
        <v>0</v>
      </c>
      <c r="AF49" s="242" t="str">
        <f t="shared" si="40"/>
        <v/>
      </c>
      <c r="AG49" s="243" t="str">
        <f t="shared" si="24"/>
        <v/>
      </c>
      <c r="AH49" s="243" t="str">
        <f t="shared" si="25"/>
        <v/>
      </c>
      <c r="AI49" s="244" t="str">
        <f t="shared" si="26"/>
        <v/>
      </c>
      <c r="AJ49" s="60"/>
      <c r="AK49" s="266" t="str">
        <f t="shared" si="41"/>
        <v/>
      </c>
      <c r="AL49" s="266" t="str">
        <f t="shared" si="42"/>
        <v/>
      </c>
      <c r="AM49" s="239" t="str">
        <f t="shared" si="43"/>
        <v/>
      </c>
      <c r="AN49" s="239" t="str">
        <f t="shared" si="44"/>
        <v/>
      </c>
      <c r="AO49" s="240" t="str">
        <f t="shared" si="45"/>
        <v/>
      </c>
      <c r="AP49" s="240" t="str">
        <f t="shared" si="46"/>
        <v/>
      </c>
      <c r="AQ49" s="240" t="str">
        <f t="shared" si="27"/>
        <v/>
      </c>
      <c r="AR49" s="239" t="str">
        <f t="shared" si="47"/>
        <v/>
      </c>
      <c r="AS49" s="239" t="str">
        <f t="shared" si="48"/>
        <v/>
      </c>
      <c r="AT49" s="240" t="str">
        <f t="shared" si="49"/>
        <v/>
      </c>
      <c r="AU49" s="240" t="str">
        <f t="shared" si="50"/>
        <v/>
      </c>
      <c r="AV49" s="240" t="str">
        <f t="shared" si="28"/>
        <v/>
      </c>
      <c r="AW49" s="62"/>
      <c r="AX49" s="62"/>
      <c r="AY49" s="63" t="str">
        <f t="shared" si="29"/>
        <v/>
      </c>
      <c r="AZ49" s="63" t="str">
        <f t="shared" si="30"/>
        <v/>
      </c>
      <c r="BA49" s="245" t="str">
        <f t="shared" si="31"/>
        <v/>
      </c>
      <c r="BB49" s="63">
        <f t="shared" si="32"/>
        <v>0</v>
      </c>
      <c r="BC49" s="64" t="str">
        <f t="shared" si="51"/>
        <v/>
      </c>
      <c r="BD49" s="65"/>
      <c r="BE49" s="66">
        <f t="shared" si="52"/>
        <v>0</v>
      </c>
    </row>
    <row r="50" spans="1:57">
      <c r="A50" s="46">
        <v>46</v>
      </c>
      <c r="B50" s="68"/>
      <c r="C50" s="68"/>
      <c r="D50" s="68"/>
      <c r="E50" s="48"/>
      <c r="F50" s="48"/>
      <c r="G50" s="49">
        <f t="shared" si="33"/>
        <v>0</v>
      </c>
      <c r="H50" s="50"/>
      <c r="I50" s="50"/>
      <c r="J50" s="51"/>
      <c r="K50" s="52"/>
      <c r="L50" s="52"/>
      <c r="M50" s="48"/>
      <c r="N50" s="48"/>
      <c r="O50" s="53">
        <f t="shared" si="1"/>
        <v>0</v>
      </c>
      <c r="P50" s="52"/>
      <c r="Q50" s="52"/>
      <c r="R50" s="48"/>
      <c r="S50" s="48"/>
      <c r="T50" s="53">
        <f t="shared" si="34"/>
        <v>0</v>
      </c>
      <c r="U50" s="54"/>
      <c r="V50" s="55"/>
      <c r="W50" s="55"/>
      <c r="X50" s="55"/>
      <c r="Y50" s="56"/>
      <c r="Z50" s="57" t="str">
        <f t="shared" si="35"/>
        <v/>
      </c>
      <c r="AA50" s="61" t="str">
        <f t="shared" si="36"/>
        <v/>
      </c>
      <c r="AB50" s="61" t="str">
        <f t="shared" si="37"/>
        <v/>
      </c>
      <c r="AC50" s="241" t="str">
        <f t="shared" si="38"/>
        <v/>
      </c>
      <c r="AD50" s="241" t="str">
        <f t="shared" si="39"/>
        <v/>
      </c>
      <c r="AE50" s="241">
        <f t="shared" si="23"/>
        <v>0</v>
      </c>
      <c r="AF50" s="242" t="str">
        <f t="shared" si="40"/>
        <v/>
      </c>
      <c r="AG50" s="243" t="str">
        <f t="shared" si="24"/>
        <v/>
      </c>
      <c r="AH50" s="243" t="str">
        <f t="shared" si="25"/>
        <v/>
      </c>
      <c r="AI50" s="244" t="str">
        <f t="shared" si="26"/>
        <v/>
      </c>
      <c r="AJ50" s="60"/>
      <c r="AK50" s="266" t="str">
        <f t="shared" si="41"/>
        <v/>
      </c>
      <c r="AL50" s="266" t="str">
        <f t="shared" si="42"/>
        <v/>
      </c>
      <c r="AM50" s="239" t="str">
        <f t="shared" si="43"/>
        <v/>
      </c>
      <c r="AN50" s="239" t="str">
        <f t="shared" si="44"/>
        <v/>
      </c>
      <c r="AO50" s="240" t="str">
        <f t="shared" si="45"/>
        <v/>
      </c>
      <c r="AP50" s="240" t="str">
        <f t="shared" si="46"/>
        <v/>
      </c>
      <c r="AQ50" s="240" t="str">
        <f t="shared" si="27"/>
        <v/>
      </c>
      <c r="AR50" s="239" t="str">
        <f t="shared" si="47"/>
        <v/>
      </c>
      <c r="AS50" s="239" t="str">
        <f t="shared" si="48"/>
        <v/>
      </c>
      <c r="AT50" s="240" t="str">
        <f t="shared" si="49"/>
        <v/>
      </c>
      <c r="AU50" s="240" t="str">
        <f t="shared" si="50"/>
        <v/>
      </c>
      <c r="AV50" s="240" t="str">
        <f t="shared" si="28"/>
        <v/>
      </c>
      <c r="AW50" s="62"/>
      <c r="AX50" s="62"/>
      <c r="AY50" s="63" t="str">
        <f t="shared" si="29"/>
        <v/>
      </c>
      <c r="AZ50" s="63" t="str">
        <f t="shared" si="30"/>
        <v/>
      </c>
      <c r="BA50" s="245" t="str">
        <f t="shared" si="31"/>
        <v/>
      </c>
      <c r="BB50" s="63">
        <f t="shared" si="32"/>
        <v>0</v>
      </c>
      <c r="BC50" s="64" t="str">
        <f t="shared" si="51"/>
        <v/>
      </c>
      <c r="BD50" s="65"/>
      <c r="BE50" s="66">
        <f t="shared" si="52"/>
        <v>0</v>
      </c>
    </row>
    <row r="51" spans="1:57">
      <c r="A51" s="46">
        <v>47</v>
      </c>
      <c r="B51" s="68"/>
      <c r="C51" s="68"/>
      <c r="D51" s="68"/>
      <c r="E51" s="48"/>
      <c r="F51" s="48"/>
      <c r="G51" s="49">
        <f t="shared" si="33"/>
        <v>0</v>
      </c>
      <c r="H51" s="50"/>
      <c r="I51" s="50"/>
      <c r="J51" s="51"/>
      <c r="K51" s="52"/>
      <c r="L51" s="52"/>
      <c r="M51" s="48"/>
      <c r="N51" s="48"/>
      <c r="O51" s="53">
        <f t="shared" si="1"/>
        <v>0</v>
      </c>
      <c r="P51" s="52"/>
      <c r="Q51" s="52"/>
      <c r="R51" s="48"/>
      <c r="S51" s="48"/>
      <c r="T51" s="53">
        <f t="shared" si="34"/>
        <v>0</v>
      </c>
      <c r="U51" s="54"/>
      <c r="V51" s="55"/>
      <c r="W51" s="55"/>
      <c r="X51" s="55"/>
      <c r="Y51" s="56"/>
      <c r="Z51" s="57" t="str">
        <f t="shared" si="35"/>
        <v/>
      </c>
      <c r="AA51" s="61" t="str">
        <f t="shared" si="36"/>
        <v/>
      </c>
      <c r="AB51" s="61" t="str">
        <f t="shared" si="37"/>
        <v/>
      </c>
      <c r="AC51" s="241" t="str">
        <f t="shared" si="38"/>
        <v/>
      </c>
      <c r="AD51" s="241" t="str">
        <f t="shared" si="39"/>
        <v/>
      </c>
      <c r="AE51" s="241">
        <f t="shared" si="23"/>
        <v>0</v>
      </c>
      <c r="AF51" s="242" t="str">
        <f t="shared" si="40"/>
        <v/>
      </c>
      <c r="AG51" s="243" t="str">
        <f t="shared" si="24"/>
        <v/>
      </c>
      <c r="AH51" s="243" t="str">
        <f t="shared" si="25"/>
        <v/>
      </c>
      <c r="AI51" s="244" t="str">
        <f t="shared" si="26"/>
        <v/>
      </c>
      <c r="AJ51" s="60"/>
      <c r="AK51" s="266" t="str">
        <f t="shared" si="41"/>
        <v/>
      </c>
      <c r="AL51" s="266" t="str">
        <f t="shared" si="42"/>
        <v/>
      </c>
      <c r="AM51" s="239" t="str">
        <f t="shared" si="43"/>
        <v/>
      </c>
      <c r="AN51" s="239" t="str">
        <f t="shared" si="44"/>
        <v/>
      </c>
      <c r="AO51" s="240" t="str">
        <f t="shared" si="45"/>
        <v/>
      </c>
      <c r="AP51" s="240" t="str">
        <f t="shared" si="46"/>
        <v/>
      </c>
      <c r="AQ51" s="240" t="str">
        <f t="shared" si="27"/>
        <v/>
      </c>
      <c r="AR51" s="239" t="str">
        <f t="shared" si="47"/>
        <v/>
      </c>
      <c r="AS51" s="239" t="str">
        <f t="shared" si="48"/>
        <v/>
      </c>
      <c r="AT51" s="240" t="str">
        <f t="shared" si="49"/>
        <v/>
      </c>
      <c r="AU51" s="240" t="str">
        <f t="shared" si="50"/>
        <v/>
      </c>
      <c r="AV51" s="240" t="str">
        <f t="shared" si="28"/>
        <v/>
      </c>
      <c r="AW51" s="62"/>
      <c r="AX51" s="62"/>
      <c r="AY51" s="63" t="str">
        <f t="shared" si="29"/>
        <v/>
      </c>
      <c r="AZ51" s="63" t="str">
        <f t="shared" si="30"/>
        <v/>
      </c>
      <c r="BA51" s="245" t="str">
        <f t="shared" si="31"/>
        <v/>
      </c>
      <c r="BB51" s="63">
        <f t="shared" si="32"/>
        <v>0</v>
      </c>
      <c r="BC51" s="64" t="str">
        <f t="shared" si="51"/>
        <v/>
      </c>
      <c r="BD51" s="65"/>
      <c r="BE51" s="66">
        <f t="shared" si="52"/>
        <v>0</v>
      </c>
    </row>
    <row r="52" spans="1:57">
      <c r="A52" s="46">
        <v>48</v>
      </c>
      <c r="B52" s="68"/>
      <c r="C52" s="68"/>
      <c r="D52" s="68"/>
      <c r="E52" s="48"/>
      <c r="F52" s="48"/>
      <c r="G52" s="49">
        <f t="shared" si="33"/>
        <v>0</v>
      </c>
      <c r="H52" s="50"/>
      <c r="I52" s="50"/>
      <c r="J52" s="51"/>
      <c r="K52" s="52"/>
      <c r="L52" s="52"/>
      <c r="M52" s="48"/>
      <c r="N52" s="48"/>
      <c r="O52" s="53">
        <f t="shared" si="1"/>
        <v>0</v>
      </c>
      <c r="P52" s="52"/>
      <c r="Q52" s="52"/>
      <c r="R52" s="48"/>
      <c r="S52" s="48"/>
      <c r="T52" s="53">
        <f t="shared" si="34"/>
        <v>0</v>
      </c>
      <c r="U52" s="54"/>
      <c r="V52" s="55"/>
      <c r="W52" s="55"/>
      <c r="X52" s="55"/>
      <c r="Y52" s="56"/>
      <c r="Z52" s="57" t="str">
        <f t="shared" si="35"/>
        <v/>
      </c>
      <c r="AA52" s="61" t="str">
        <f t="shared" si="36"/>
        <v/>
      </c>
      <c r="AB52" s="61" t="str">
        <f t="shared" si="37"/>
        <v/>
      </c>
      <c r="AC52" s="241" t="str">
        <f t="shared" si="38"/>
        <v/>
      </c>
      <c r="AD52" s="241" t="str">
        <f t="shared" si="39"/>
        <v/>
      </c>
      <c r="AE52" s="241">
        <f t="shared" si="23"/>
        <v>0</v>
      </c>
      <c r="AF52" s="242" t="str">
        <f t="shared" si="40"/>
        <v/>
      </c>
      <c r="AG52" s="243" t="str">
        <f t="shared" si="24"/>
        <v/>
      </c>
      <c r="AH52" s="243" t="str">
        <f t="shared" si="25"/>
        <v/>
      </c>
      <c r="AI52" s="244" t="str">
        <f t="shared" si="26"/>
        <v/>
      </c>
      <c r="AJ52" s="60"/>
      <c r="AK52" s="266" t="str">
        <f t="shared" si="41"/>
        <v/>
      </c>
      <c r="AL52" s="266" t="str">
        <f t="shared" si="42"/>
        <v/>
      </c>
      <c r="AM52" s="239" t="str">
        <f t="shared" si="43"/>
        <v/>
      </c>
      <c r="AN52" s="239" t="str">
        <f t="shared" si="44"/>
        <v/>
      </c>
      <c r="AO52" s="240" t="str">
        <f t="shared" si="45"/>
        <v/>
      </c>
      <c r="AP52" s="240" t="str">
        <f t="shared" si="46"/>
        <v/>
      </c>
      <c r="AQ52" s="240" t="str">
        <f t="shared" si="27"/>
        <v/>
      </c>
      <c r="AR52" s="239" t="str">
        <f t="shared" si="47"/>
        <v/>
      </c>
      <c r="AS52" s="239" t="str">
        <f t="shared" si="48"/>
        <v/>
      </c>
      <c r="AT52" s="240" t="str">
        <f t="shared" si="49"/>
        <v/>
      </c>
      <c r="AU52" s="240" t="str">
        <f t="shared" si="50"/>
        <v/>
      </c>
      <c r="AV52" s="240" t="str">
        <f t="shared" si="28"/>
        <v/>
      </c>
      <c r="AW52" s="62"/>
      <c r="AX52" s="62"/>
      <c r="AY52" s="63" t="str">
        <f t="shared" si="29"/>
        <v/>
      </c>
      <c r="AZ52" s="63" t="str">
        <f t="shared" si="30"/>
        <v/>
      </c>
      <c r="BA52" s="245" t="str">
        <f t="shared" si="31"/>
        <v/>
      </c>
      <c r="BB52" s="63">
        <f t="shared" si="32"/>
        <v>0</v>
      </c>
      <c r="BC52" s="64" t="str">
        <f t="shared" si="51"/>
        <v/>
      </c>
      <c r="BD52" s="65"/>
      <c r="BE52" s="66">
        <f t="shared" si="52"/>
        <v>0</v>
      </c>
    </row>
    <row r="53" spans="1:57">
      <c r="A53" s="46">
        <v>49</v>
      </c>
      <c r="B53" s="68"/>
      <c r="C53" s="68"/>
      <c r="D53" s="68"/>
      <c r="E53" s="48"/>
      <c r="F53" s="48"/>
      <c r="G53" s="49">
        <f t="shared" si="33"/>
        <v>0</v>
      </c>
      <c r="H53" s="50"/>
      <c r="I53" s="50"/>
      <c r="J53" s="51"/>
      <c r="K53" s="52"/>
      <c r="L53" s="52"/>
      <c r="M53" s="48"/>
      <c r="N53" s="48"/>
      <c r="O53" s="53">
        <f t="shared" si="1"/>
        <v>0</v>
      </c>
      <c r="P53" s="52"/>
      <c r="Q53" s="52"/>
      <c r="R53" s="48"/>
      <c r="S53" s="48"/>
      <c r="T53" s="53">
        <f t="shared" si="34"/>
        <v>0</v>
      </c>
      <c r="U53" s="54"/>
      <c r="V53" s="55"/>
      <c r="W53" s="55"/>
      <c r="X53" s="55"/>
      <c r="Y53" s="56"/>
      <c r="Z53" s="57" t="str">
        <f t="shared" si="35"/>
        <v/>
      </c>
      <c r="AA53" s="61" t="str">
        <f t="shared" si="36"/>
        <v/>
      </c>
      <c r="AB53" s="61" t="str">
        <f t="shared" si="37"/>
        <v/>
      </c>
      <c r="AC53" s="241" t="str">
        <f t="shared" si="38"/>
        <v/>
      </c>
      <c r="AD53" s="241" t="str">
        <f t="shared" si="39"/>
        <v/>
      </c>
      <c r="AE53" s="241">
        <f t="shared" si="23"/>
        <v>0</v>
      </c>
      <c r="AF53" s="242" t="str">
        <f t="shared" si="40"/>
        <v/>
      </c>
      <c r="AG53" s="243" t="str">
        <f t="shared" si="24"/>
        <v/>
      </c>
      <c r="AH53" s="243" t="str">
        <f t="shared" si="25"/>
        <v/>
      </c>
      <c r="AI53" s="244" t="str">
        <f t="shared" si="26"/>
        <v/>
      </c>
      <c r="AJ53" s="60"/>
      <c r="AK53" s="266" t="str">
        <f t="shared" si="41"/>
        <v/>
      </c>
      <c r="AL53" s="266" t="str">
        <f t="shared" si="42"/>
        <v/>
      </c>
      <c r="AM53" s="239" t="str">
        <f t="shared" si="43"/>
        <v/>
      </c>
      <c r="AN53" s="239" t="str">
        <f t="shared" si="44"/>
        <v/>
      </c>
      <c r="AO53" s="240" t="str">
        <f t="shared" si="45"/>
        <v/>
      </c>
      <c r="AP53" s="240" t="str">
        <f t="shared" si="46"/>
        <v/>
      </c>
      <c r="AQ53" s="240" t="str">
        <f t="shared" si="27"/>
        <v/>
      </c>
      <c r="AR53" s="239" t="str">
        <f t="shared" si="47"/>
        <v/>
      </c>
      <c r="AS53" s="239" t="str">
        <f t="shared" si="48"/>
        <v/>
      </c>
      <c r="AT53" s="240" t="str">
        <f t="shared" si="49"/>
        <v/>
      </c>
      <c r="AU53" s="240" t="str">
        <f t="shared" si="50"/>
        <v/>
      </c>
      <c r="AV53" s="240" t="str">
        <f t="shared" si="28"/>
        <v/>
      </c>
      <c r="AW53" s="62"/>
      <c r="AX53" s="62"/>
      <c r="AY53" s="63" t="str">
        <f t="shared" si="29"/>
        <v/>
      </c>
      <c r="AZ53" s="63" t="str">
        <f t="shared" si="30"/>
        <v/>
      </c>
      <c r="BA53" s="245" t="str">
        <f t="shared" si="31"/>
        <v/>
      </c>
      <c r="BB53" s="63">
        <f t="shared" si="32"/>
        <v>0</v>
      </c>
      <c r="BC53" s="64" t="str">
        <f t="shared" si="51"/>
        <v/>
      </c>
      <c r="BD53" s="65"/>
      <c r="BE53" s="66">
        <f t="shared" si="52"/>
        <v>0</v>
      </c>
    </row>
    <row r="54" spans="1:57">
      <c r="A54" s="46">
        <v>50</v>
      </c>
      <c r="B54" s="68"/>
      <c r="C54" s="68"/>
      <c r="D54" s="68"/>
      <c r="E54" s="48"/>
      <c r="F54" s="48"/>
      <c r="G54" s="49">
        <f t="shared" si="33"/>
        <v>0</v>
      </c>
      <c r="H54" s="50"/>
      <c r="I54" s="50"/>
      <c r="J54" s="51"/>
      <c r="K54" s="52"/>
      <c r="L54" s="52"/>
      <c r="M54" s="48"/>
      <c r="N54" s="48"/>
      <c r="O54" s="53">
        <f t="shared" si="1"/>
        <v>0</v>
      </c>
      <c r="P54" s="52"/>
      <c r="Q54" s="52"/>
      <c r="R54" s="48"/>
      <c r="S54" s="48"/>
      <c r="T54" s="53">
        <f t="shared" si="34"/>
        <v>0</v>
      </c>
      <c r="U54" s="54"/>
      <c r="V54" s="55"/>
      <c r="W54" s="55"/>
      <c r="X54" s="55"/>
      <c r="Y54" s="56"/>
      <c r="Z54" s="57" t="str">
        <f t="shared" si="35"/>
        <v/>
      </c>
      <c r="AA54" s="61" t="str">
        <f t="shared" si="36"/>
        <v/>
      </c>
      <c r="AB54" s="61" t="str">
        <f t="shared" si="37"/>
        <v/>
      </c>
      <c r="AC54" s="241" t="str">
        <f t="shared" si="38"/>
        <v/>
      </c>
      <c r="AD54" s="241" t="str">
        <f t="shared" si="39"/>
        <v/>
      </c>
      <c r="AE54" s="241">
        <f t="shared" si="23"/>
        <v>0</v>
      </c>
      <c r="AF54" s="242" t="str">
        <f t="shared" si="40"/>
        <v/>
      </c>
      <c r="AG54" s="243" t="str">
        <f t="shared" si="24"/>
        <v/>
      </c>
      <c r="AH54" s="243" t="str">
        <f t="shared" si="25"/>
        <v/>
      </c>
      <c r="AI54" s="244" t="str">
        <f t="shared" si="26"/>
        <v/>
      </c>
      <c r="AJ54" s="60"/>
      <c r="AK54" s="266" t="str">
        <f t="shared" si="41"/>
        <v/>
      </c>
      <c r="AL54" s="266" t="str">
        <f t="shared" si="42"/>
        <v/>
      </c>
      <c r="AM54" s="239" t="str">
        <f t="shared" si="43"/>
        <v/>
      </c>
      <c r="AN54" s="239" t="str">
        <f t="shared" si="44"/>
        <v/>
      </c>
      <c r="AO54" s="240" t="str">
        <f t="shared" si="45"/>
        <v/>
      </c>
      <c r="AP54" s="240" t="str">
        <f t="shared" si="46"/>
        <v/>
      </c>
      <c r="AQ54" s="240" t="str">
        <f t="shared" si="27"/>
        <v/>
      </c>
      <c r="AR54" s="239" t="str">
        <f t="shared" si="47"/>
        <v/>
      </c>
      <c r="AS54" s="239" t="str">
        <f t="shared" si="48"/>
        <v/>
      </c>
      <c r="AT54" s="240" t="str">
        <f t="shared" si="49"/>
        <v/>
      </c>
      <c r="AU54" s="240" t="str">
        <f t="shared" si="50"/>
        <v/>
      </c>
      <c r="AV54" s="240" t="str">
        <f t="shared" si="28"/>
        <v/>
      </c>
      <c r="AW54" s="62"/>
      <c r="AX54" s="62"/>
      <c r="AY54" s="63" t="str">
        <f t="shared" si="29"/>
        <v/>
      </c>
      <c r="AZ54" s="63" t="str">
        <f t="shared" si="30"/>
        <v/>
      </c>
      <c r="BA54" s="245" t="str">
        <f t="shared" si="31"/>
        <v/>
      </c>
      <c r="BB54" s="63">
        <f t="shared" si="32"/>
        <v>0</v>
      </c>
      <c r="BC54" s="64" t="str">
        <f t="shared" si="51"/>
        <v/>
      </c>
      <c r="BD54" s="65"/>
      <c r="BE54" s="66">
        <f t="shared" si="52"/>
        <v>0</v>
      </c>
    </row>
    <row r="55" spans="1:57">
      <c r="A55" s="46">
        <v>51</v>
      </c>
      <c r="B55" s="68"/>
      <c r="C55" s="68"/>
      <c r="D55" s="68"/>
      <c r="E55" s="48"/>
      <c r="F55" s="48"/>
      <c r="G55" s="49">
        <f t="shared" si="33"/>
        <v>0</v>
      </c>
      <c r="H55" s="50"/>
      <c r="I55" s="50"/>
      <c r="J55" s="51"/>
      <c r="K55" s="52"/>
      <c r="L55" s="52"/>
      <c r="M55" s="48"/>
      <c r="N55" s="48"/>
      <c r="O55" s="53">
        <f t="shared" si="1"/>
        <v>0</v>
      </c>
      <c r="P55" s="52"/>
      <c r="Q55" s="52"/>
      <c r="R55" s="48"/>
      <c r="S55" s="48"/>
      <c r="T55" s="53">
        <f t="shared" si="34"/>
        <v>0</v>
      </c>
      <c r="U55" s="54"/>
      <c r="V55" s="55"/>
      <c r="W55" s="55"/>
      <c r="X55" s="55"/>
      <c r="Y55" s="56"/>
      <c r="Z55" s="57" t="str">
        <f t="shared" si="35"/>
        <v/>
      </c>
      <c r="AA55" s="61" t="str">
        <f t="shared" si="36"/>
        <v/>
      </c>
      <c r="AB55" s="61" t="str">
        <f t="shared" si="37"/>
        <v/>
      </c>
      <c r="AC55" s="241" t="str">
        <f t="shared" si="38"/>
        <v/>
      </c>
      <c r="AD55" s="241" t="str">
        <f t="shared" si="39"/>
        <v/>
      </c>
      <c r="AE55" s="241">
        <f t="shared" si="23"/>
        <v>0</v>
      </c>
      <c r="AF55" s="242" t="str">
        <f t="shared" si="40"/>
        <v/>
      </c>
      <c r="AG55" s="243" t="str">
        <f t="shared" si="24"/>
        <v/>
      </c>
      <c r="AH55" s="243" t="str">
        <f t="shared" si="25"/>
        <v/>
      </c>
      <c r="AI55" s="244" t="str">
        <f t="shared" si="26"/>
        <v/>
      </c>
      <c r="AJ55" s="60"/>
      <c r="AK55" s="266" t="str">
        <f t="shared" si="41"/>
        <v/>
      </c>
      <c r="AL55" s="266" t="str">
        <f t="shared" si="42"/>
        <v/>
      </c>
      <c r="AM55" s="239" t="str">
        <f t="shared" si="43"/>
        <v/>
      </c>
      <c r="AN55" s="239" t="str">
        <f t="shared" si="44"/>
        <v/>
      </c>
      <c r="AO55" s="240" t="str">
        <f t="shared" si="45"/>
        <v/>
      </c>
      <c r="AP55" s="240" t="str">
        <f t="shared" si="46"/>
        <v/>
      </c>
      <c r="AQ55" s="240" t="str">
        <f t="shared" si="27"/>
        <v/>
      </c>
      <c r="AR55" s="239" t="str">
        <f t="shared" si="47"/>
        <v/>
      </c>
      <c r="AS55" s="239" t="str">
        <f t="shared" si="48"/>
        <v/>
      </c>
      <c r="AT55" s="240" t="str">
        <f t="shared" si="49"/>
        <v/>
      </c>
      <c r="AU55" s="240" t="str">
        <f t="shared" si="50"/>
        <v/>
      </c>
      <c r="AV55" s="240" t="str">
        <f t="shared" si="28"/>
        <v/>
      </c>
      <c r="AW55" s="62"/>
      <c r="AX55" s="62"/>
      <c r="AY55" s="63" t="str">
        <f t="shared" si="29"/>
        <v/>
      </c>
      <c r="AZ55" s="63" t="str">
        <f t="shared" si="30"/>
        <v/>
      </c>
      <c r="BA55" s="245" t="str">
        <f t="shared" si="31"/>
        <v/>
      </c>
      <c r="BB55" s="63">
        <f t="shared" si="32"/>
        <v>0</v>
      </c>
      <c r="BC55" s="64" t="str">
        <f t="shared" si="51"/>
        <v/>
      </c>
      <c r="BD55" s="65"/>
      <c r="BE55" s="66">
        <f t="shared" si="52"/>
        <v>0</v>
      </c>
    </row>
    <row r="56" spans="1:57">
      <c r="A56" s="46">
        <v>52</v>
      </c>
      <c r="B56" s="68"/>
      <c r="C56" s="68"/>
      <c r="D56" s="68"/>
      <c r="E56" s="48"/>
      <c r="F56" s="48"/>
      <c r="G56" s="49">
        <f t="shared" si="33"/>
        <v>0</v>
      </c>
      <c r="H56" s="50"/>
      <c r="I56" s="50"/>
      <c r="J56" s="51"/>
      <c r="K56" s="52"/>
      <c r="L56" s="52"/>
      <c r="M56" s="48"/>
      <c r="N56" s="48"/>
      <c r="O56" s="53">
        <f t="shared" si="1"/>
        <v>0</v>
      </c>
      <c r="P56" s="52"/>
      <c r="Q56" s="52"/>
      <c r="R56" s="48"/>
      <c r="S56" s="48"/>
      <c r="T56" s="53">
        <f t="shared" si="34"/>
        <v>0</v>
      </c>
      <c r="U56" s="54"/>
      <c r="V56" s="55"/>
      <c r="W56" s="55"/>
      <c r="X56" s="55"/>
      <c r="Y56" s="56"/>
      <c r="Z56" s="57" t="str">
        <f t="shared" si="35"/>
        <v/>
      </c>
      <c r="AA56" s="61" t="str">
        <f t="shared" si="36"/>
        <v/>
      </c>
      <c r="AB56" s="61" t="str">
        <f t="shared" si="37"/>
        <v/>
      </c>
      <c r="AC56" s="241" t="str">
        <f t="shared" si="38"/>
        <v/>
      </c>
      <c r="AD56" s="241" t="str">
        <f t="shared" si="39"/>
        <v/>
      </c>
      <c r="AE56" s="241">
        <f t="shared" si="23"/>
        <v>0</v>
      </c>
      <c r="AF56" s="242" t="str">
        <f t="shared" si="40"/>
        <v/>
      </c>
      <c r="AG56" s="243" t="str">
        <f t="shared" si="24"/>
        <v/>
      </c>
      <c r="AH56" s="243" t="str">
        <f t="shared" si="25"/>
        <v/>
      </c>
      <c r="AI56" s="244" t="str">
        <f t="shared" si="26"/>
        <v/>
      </c>
      <c r="AJ56" s="60"/>
      <c r="AK56" s="266" t="str">
        <f t="shared" si="41"/>
        <v/>
      </c>
      <c r="AL56" s="266" t="str">
        <f t="shared" si="42"/>
        <v/>
      </c>
      <c r="AM56" s="239" t="str">
        <f t="shared" si="43"/>
        <v/>
      </c>
      <c r="AN56" s="239" t="str">
        <f t="shared" si="44"/>
        <v/>
      </c>
      <c r="AO56" s="240" t="str">
        <f t="shared" si="45"/>
        <v/>
      </c>
      <c r="AP56" s="240" t="str">
        <f t="shared" si="46"/>
        <v/>
      </c>
      <c r="AQ56" s="240" t="str">
        <f t="shared" si="27"/>
        <v/>
      </c>
      <c r="AR56" s="239" t="str">
        <f t="shared" si="47"/>
        <v/>
      </c>
      <c r="AS56" s="239" t="str">
        <f t="shared" si="48"/>
        <v/>
      </c>
      <c r="AT56" s="240" t="str">
        <f t="shared" si="49"/>
        <v/>
      </c>
      <c r="AU56" s="240" t="str">
        <f t="shared" si="50"/>
        <v/>
      </c>
      <c r="AV56" s="240" t="str">
        <f t="shared" si="28"/>
        <v/>
      </c>
      <c r="AW56" s="62"/>
      <c r="AX56" s="62"/>
      <c r="AY56" s="63" t="str">
        <f t="shared" si="29"/>
        <v/>
      </c>
      <c r="AZ56" s="63" t="str">
        <f t="shared" si="30"/>
        <v/>
      </c>
      <c r="BA56" s="245" t="str">
        <f t="shared" si="31"/>
        <v/>
      </c>
      <c r="BB56" s="63">
        <f t="shared" si="32"/>
        <v>0</v>
      </c>
      <c r="BC56" s="64" t="str">
        <f t="shared" si="51"/>
        <v/>
      </c>
      <c r="BD56" s="65"/>
      <c r="BE56" s="66">
        <f t="shared" si="52"/>
        <v>0</v>
      </c>
    </row>
    <row r="57" spans="1:57">
      <c r="A57" s="46">
        <v>53</v>
      </c>
      <c r="B57" s="68"/>
      <c r="C57" s="68"/>
      <c r="D57" s="68"/>
      <c r="E57" s="48"/>
      <c r="F57" s="48"/>
      <c r="G57" s="49">
        <f t="shared" si="33"/>
        <v>0</v>
      </c>
      <c r="H57" s="50"/>
      <c r="I57" s="50"/>
      <c r="J57" s="51"/>
      <c r="K57" s="52"/>
      <c r="L57" s="52"/>
      <c r="M57" s="48"/>
      <c r="N57" s="48"/>
      <c r="O57" s="53">
        <f t="shared" si="1"/>
        <v>0</v>
      </c>
      <c r="P57" s="52"/>
      <c r="Q57" s="52"/>
      <c r="R57" s="48"/>
      <c r="S57" s="48"/>
      <c r="T57" s="53">
        <f t="shared" si="34"/>
        <v>0</v>
      </c>
      <c r="U57" s="54"/>
      <c r="V57" s="55"/>
      <c r="W57" s="55"/>
      <c r="X57" s="55"/>
      <c r="Y57" s="56"/>
      <c r="Z57" s="57" t="str">
        <f t="shared" si="35"/>
        <v/>
      </c>
      <c r="AA57" s="61" t="str">
        <f t="shared" si="36"/>
        <v/>
      </c>
      <c r="AB57" s="61" t="str">
        <f t="shared" si="37"/>
        <v/>
      </c>
      <c r="AC57" s="241" t="str">
        <f t="shared" si="38"/>
        <v/>
      </c>
      <c r="AD57" s="241" t="str">
        <f t="shared" si="39"/>
        <v/>
      </c>
      <c r="AE57" s="241">
        <f t="shared" si="23"/>
        <v>0</v>
      </c>
      <c r="AF57" s="242" t="str">
        <f t="shared" si="40"/>
        <v/>
      </c>
      <c r="AG57" s="243" t="str">
        <f t="shared" si="24"/>
        <v/>
      </c>
      <c r="AH57" s="243" t="str">
        <f t="shared" si="25"/>
        <v/>
      </c>
      <c r="AI57" s="244" t="str">
        <f t="shared" si="26"/>
        <v/>
      </c>
      <c r="AJ57" s="60"/>
      <c r="AK57" s="266" t="str">
        <f t="shared" si="41"/>
        <v/>
      </c>
      <c r="AL57" s="266" t="str">
        <f t="shared" si="42"/>
        <v/>
      </c>
      <c r="AM57" s="239" t="str">
        <f t="shared" si="43"/>
        <v/>
      </c>
      <c r="AN57" s="239" t="str">
        <f t="shared" si="44"/>
        <v/>
      </c>
      <c r="AO57" s="240" t="str">
        <f t="shared" si="45"/>
        <v/>
      </c>
      <c r="AP57" s="240" t="str">
        <f t="shared" si="46"/>
        <v/>
      </c>
      <c r="AQ57" s="240" t="str">
        <f t="shared" si="27"/>
        <v/>
      </c>
      <c r="AR57" s="239" t="str">
        <f t="shared" si="47"/>
        <v/>
      </c>
      <c r="AS57" s="239" t="str">
        <f t="shared" si="48"/>
        <v/>
      </c>
      <c r="AT57" s="240" t="str">
        <f t="shared" si="49"/>
        <v/>
      </c>
      <c r="AU57" s="240" t="str">
        <f t="shared" si="50"/>
        <v/>
      </c>
      <c r="AV57" s="240" t="str">
        <f t="shared" si="28"/>
        <v/>
      </c>
      <c r="AW57" s="62"/>
      <c r="AX57" s="62"/>
      <c r="AY57" s="63" t="str">
        <f t="shared" si="29"/>
        <v/>
      </c>
      <c r="AZ57" s="63" t="str">
        <f t="shared" si="30"/>
        <v/>
      </c>
      <c r="BA57" s="245" t="str">
        <f t="shared" si="31"/>
        <v/>
      </c>
      <c r="BB57" s="63">
        <f t="shared" si="32"/>
        <v>0</v>
      </c>
      <c r="BC57" s="64" t="str">
        <f t="shared" si="51"/>
        <v/>
      </c>
      <c r="BD57" s="65"/>
      <c r="BE57" s="66">
        <f t="shared" si="52"/>
        <v>0</v>
      </c>
    </row>
    <row r="58" spans="1:57">
      <c r="A58" s="46">
        <v>54</v>
      </c>
      <c r="B58" s="68"/>
      <c r="C58" s="68"/>
      <c r="D58" s="68"/>
      <c r="E58" s="48"/>
      <c r="F58" s="48"/>
      <c r="G58" s="49">
        <f t="shared" si="33"/>
        <v>0</v>
      </c>
      <c r="H58" s="50"/>
      <c r="I58" s="50"/>
      <c r="J58" s="51"/>
      <c r="K58" s="52"/>
      <c r="L58" s="52"/>
      <c r="M58" s="48"/>
      <c r="N58" s="48"/>
      <c r="O58" s="53">
        <f t="shared" si="1"/>
        <v>0</v>
      </c>
      <c r="P58" s="52"/>
      <c r="Q58" s="52"/>
      <c r="R58" s="48"/>
      <c r="S58" s="48"/>
      <c r="T58" s="53">
        <f t="shared" si="34"/>
        <v>0</v>
      </c>
      <c r="U58" s="54"/>
      <c r="V58" s="55"/>
      <c r="W58" s="55"/>
      <c r="X58" s="55"/>
      <c r="Y58" s="56"/>
      <c r="Z58" s="57" t="str">
        <f t="shared" si="35"/>
        <v/>
      </c>
      <c r="AA58" s="61" t="str">
        <f t="shared" si="36"/>
        <v/>
      </c>
      <c r="AB58" s="61" t="str">
        <f t="shared" si="37"/>
        <v/>
      </c>
      <c r="AC58" s="241" t="str">
        <f t="shared" si="38"/>
        <v/>
      </c>
      <c r="AD58" s="241" t="str">
        <f t="shared" si="39"/>
        <v/>
      </c>
      <c r="AE58" s="241">
        <f t="shared" si="23"/>
        <v>0</v>
      </c>
      <c r="AF58" s="242" t="str">
        <f t="shared" si="40"/>
        <v/>
      </c>
      <c r="AG58" s="243" t="str">
        <f t="shared" si="24"/>
        <v/>
      </c>
      <c r="AH58" s="243" t="str">
        <f t="shared" si="25"/>
        <v/>
      </c>
      <c r="AI58" s="244" t="str">
        <f t="shared" si="26"/>
        <v/>
      </c>
      <c r="AJ58" s="60"/>
      <c r="AK58" s="266" t="str">
        <f t="shared" si="41"/>
        <v/>
      </c>
      <c r="AL58" s="266" t="str">
        <f t="shared" si="42"/>
        <v/>
      </c>
      <c r="AM58" s="239" t="str">
        <f t="shared" si="43"/>
        <v/>
      </c>
      <c r="AN58" s="239" t="str">
        <f t="shared" si="44"/>
        <v/>
      </c>
      <c r="AO58" s="240" t="str">
        <f t="shared" si="45"/>
        <v/>
      </c>
      <c r="AP58" s="240" t="str">
        <f t="shared" si="46"/>
        <v/>
      </c>
      <c r="AQ58" s="240" t="str">
        <f t="shared" si="27"/>
        <v/>
      </c>
      <c r="AR58" s="239" t="str">
        <f t="shared" si="47"/>
        <v/>
      </c>
      <c r="AS58" s="239" t="str">
        <f t="shared" si="48"/>
        <v/>
      </c>
      <c r="AT58" s="240" t="str">
        <f t="shared" si="49"/>
        <v/>
      </c>
      <c r="AU58" s="240" t="str">
        <f t="shared" si="50"/>
        <v/>
      </c>
      <c r="AV58" s="240" t="str">
        <f t="shared" si="28"/>
        <v/>
      </c>
      <c r="AW58" s="62"/>
      <c r="AX58" s="62"/>
      <c r="AY58" s="63" t="str">
        <f t="shared" si="29"/>
        <v/>
      </c>
      <c r="AZ58" s="63" t="str">
        <f t="shared" si="30"/>
        <v/>
      </c>
      <c r="BA58" s="245" t="str">
        <f t="shared" si="31"/>
        <v/>
      </c>
      <c r="BB58" s="63">
        <f t="shared" si="32"/>
        <v>0</v>
      </c>
      <c r="BC58" s="64" t="str">
        <f t="shared" si="51"/>
        <v/>
      </c>
      <c r="BD58" s="65"/>
      <c r="BE58" s="66">
        <f t="shared" si="52"/>
        <v>0</v>
      </c>
    </row>
    <row r="59" spans="1:57">
      <c r="A59" s="46">
        <v>55</v>
      </c>
      <c r="B59" s="68"/>
      <c r="C59" s="68"/>
      <c r="D59" s="68"/>
      <c r="E59" s="48"/>
      <c r="F59" s="48"/>
      <c r="G59" s="49">
        <f t="shared" si="33"/>
        <v>0</v>
      </c>
      <c r="H59" s="50"/>
      <c r="I59" s="50"/>
      <c r="J59" s="51"/>
      <c r="K59" s="52"/>
      <c r="L59" s="52"/>
      <c r="M59" s="48"/>
      <c r="N59" s="48"/>
      <c r="O59" s="53">
        <f t="shared" si="1"/>
        <v>0</v>
      </c>
      <c r="P59" s="52"/>
      <c r="Q59" s="52"/>
      <c r="R59" s="48"/>
      <c r="S59" s="48"/>
      <c r="T59" s="53">
        <f t="shared" si="34"/>
        <v>0</v>
      </c>
      <c r="U59" s="54"/>
      <c r="V59" s="55"/>
      <c r="W59" s="55"/>
      <c r="X59" s="55"/>
      <c r="Y59" s="56"/>
      <c r="Z59" s="57" t="str">
        <f t="shared" si="35"/>
        <v/>
      </c>
      <c r="AA59" s="61" t="str">
        <f t="shared" si="36"/>
        <v/>
      </c>
      <c r="AB59" s="61" t="str">
        <f t="shared" si="37"/>
        <v/>
      </c>
      <c r="AC59" s="241" t="str">
        <f t="shared" si="38"/>
        <v/>
      </c>
      <c r="AD59" s="241" t="str">
        <f t="shared" si="39"/>
        <v/>
      </c>
      <c r="AE59" s="241">
        <f t="shared" si="23"/>
        <v>0</v>
      </c>
      <c r="AF59" s="242" t="str">
        <f t="shared" si="40"/>
        <v/>
      </c>
      <c r="AG59" s="243" t="str">
        <f t="shared" si="24"/>
        <v/>
      </c>
      <c r="AH59" s="243" t="str">
        <f t="shared" si="25"/>
        <v/>
      </c>
      <c r="AI59" s="244" t="str">
        <f t="shared" si="26"/>
        <v/>
      </c>
      <c r="AJ59" s="60"/>
      <c r="AK59" s="266" t="str">
        <f t="shared" si="41"/>
        <v/>
      </c>
      <c r="AL59" s="266" t="str">
        <f t="shared" si="42"/>
        <v/>
      </c>
      <c r="AM59" s="239" t="str">
        <f t="shared" si="43"/>
        <v/>
      </c>
      <c r="AN59" s="239" t="str">
        <f t="shared" si="44"/>
        <v/>
      </c>
      <c r="AO59" s="240" t="str">
        <f t="shared" si="45"/>
        <v/>
      </c>
      <c r="AP59" s="240" t="str">
        <f t="shared" si="46"/>
        <v/>
      </c>
      <c r="AQ59" s="240" t="str">
        <f t="shared" si="27"/>
        <v/>
      </c>
      <c r="AR59" s="239" t="str">
        <f t="shared" si="47"/>
        <v/>
      </c>
      <c r="AS59" s="239" t="str">
        <f t="shared" si="48"/>
        <v/>
      </c>
      <c r="AT59" s="240" t="str">
        <f t="shared" si="49"/>
        <v/>
      </c>
      <c r="AU59" s="240" t="str">
        <f t="shared" si="50"/>
        <v/>
      </c>
      <c r="AV59" s="240" t="str">
        <f t="shared" si="28"/>
        <v/>
      </c>
      <c r="AW59" s="62"/>
      <c r="AX59" s="62"/>
      <c r="AY59" s="63" t="str">
        <f t="shared" si="29"/>
        <v/>
      </c>
      <c r="AZ59" s="63" t="str">
        <f t="shared" si="30"/>
        <v/>
      </c>
      <c r="BA59" s="245" t="str">
        <f t="shared" si="31"/>
        <v/>
      </c>
      <c r="BB59" s="63">
        <f t="shared" si="32"/>
        <v>0</v>
      </c>
      <c r="BC59" s="64" t="str">
        <f t="shared" si="51"/>
        <v/>
      </c>
      <c r="BD59" s="65"/>
      <c r="BE59" s="66">
        <f t="shared" si="52"/>
        <v>0</v>
      </c>
    </row>
    <row r="60" spans="1:57">
      <c r="A60" s="46">
        <v>56</v>
      </c>
      <c r="B60" s="68"/>
      <c r="C60" s="68"/>
      <c r="D60" s="68"/>
      <c r="E60" s="48"/>
      <c r="F60" s="48"/>
      <c r="G60" s="49">
        <f t="shared" si="33"/>
        <v>0</v>
      </c>
      <c r="H60" s="50"/>
      <c r="I60" s="50"/>
      <c r="J60" s="51"/>
      <c r="K60" s="52"/>
      <c r="L60" s="52"/>
      <c r="M60" s="48"/>
      <c r="N60" s="48"/>
      <c r="O60" s="53">
        <f t="shared" si="1"/>
        <v>0</v>
      </c>
      <c r="P60" s="52"/>
      <c r="Q60" s="52"/>
      <c r="R60" s="48"/>
      <c r="S60" s="48"/>
      <c r="T60" s="53">
        <f t="shared" si="34"/>
        <v>0</v>
      </c>
      <c r="U60" s="54"/>
      <c r="V60" s="55"/>
      <c r="W60" s="55"/>
      <c r="X60" s="55"/>
      <c r="Y60" s="56"/>
      <c r="Z60" s="57" t="str">
        <f t="shared" si="35"/>
        <v/>
      </c>
      <c r="AA60" s="61" t="str">
        <f t="shared" si="36"/>
        <v/>
      </c>
      <c r="AB60" s="61" t="str">
        <f t="shared" si="37"/>
        <v/>
      </c>
      <c r="AC60" s="241" t="str">
        <f t="shared" si="38"/>
        <v/>
      </c>
      <c r="AD60" s="241" t="str">
        <f t="shared" si="39"/>
        <v/>
      </c>
      <c r="AE60" s="241">
        <f t="shared" si="23"/>
        <v>0</v>
      </c>
      <c r="AF60" s="242" t="str">
        <f t="shared" si="40"/>
        <v/>
      </c>
      <c r="AG60" s="243" t="str">
        <f t="shared" si="24"/>
        <v/>
      </c>
      <c r="AH60" s="243" t="str">
        <f t="shared" si="25"/>
        <v/>
      </c>
      <c r="AI60" s="244" t="str">
        <f t="shared" si="26"/>
        <v/>
      </c>
      <c r="AJ60" s="60"/>
      <c r="AK60" s="266" t="str">
        <f t="shared" si="41"/>
        <v/>
      </c>
      <c r="AL60" s="266" t="str">
        <f t="shared" si="42"/>
        <v/>
      </c>
      <c r="AM60" s="239" t="str">
        <f t="shared" si="43"/>
        <v/>
      </c>
      <c r="AN60" s="239" t="str">
        <f t="shared" si="44"/>
        <v/>
      </c>
      <c r="AO60" s="240" t="str">
        <f t="shared" si="45"/>
        <v/>
      </c>
      <c r="AP60" s="240" t="str">
        <f t="shared" si="46"/>
        <v/>
      </c>
      <c r="AQ60" s="240" t="str">
        <f t="shared" si="27"/>
        <v/>
      </c>
      <c r="AR60" s="239" t="str">
        <f t="shared" si="47"/>
        <v/>
      </c>
      <c r="AS60" s="239" t="str">
        <f t="shared" si="48"/>
        <v/>
      </c>
      <c r="AT60" s="240" t="str">
        <f t="shared" si="49"/>
        <v/>
      </c>
      <c r="AU60" s="240" t="str">
        <f t="shared" si="50"/>
        <v/>
      </c>
      <c r="AV60" s="240" t="str">
        <f t="shared" si="28"/>
        <v/>
      </c>
      <c r="AW60" s="62"/>
      <c r="AX60" s="62"/>
      <c r="AY60" s="63" t="str">
        <f t="shared" si="29"/>
        <v/>
      </c>
      <c r="AZ60" s="63" t="str">
        <f t="shared" si="30"/>
        <v/>
      </c>
      <c r="BA60" s="245" t="str">
        <f t="shared" si="31"/>
        <v/>
      </c>
      <c r="BB60" s="63">
        <f t="shared" si="32"/>
        <v>0</v>
      </c>
      <c r="BC60" s="64" t="str">
        <f t="shared" si="51"/>
        <v/>
      </c>
      <c r="BD60" s="65"/>
      <c r="BE60" s="66">
        <f t="shared" si="52"/>
        <v>0</v>
      </c>
    </row>
    <row r="61" spans="1:57">
      <c r="A61" s="46">
        <v>57</v>
      </c>
      <c r="B61" s="68"/>
      <c r="C61" s="68"/>
      <c r="D61" s="68"/>
      <c r="E61" s="48"/>
      <c r="F61" s="48"/>
      <c r="G61" s="49">
        <f t="shared" si="33"/>
        <v>0</v>
      </c>
      <c r="H61" s="50"/>
      <c r="I61" s="50"/>
      <c r="J61" s="51"/>
      <c r="K61" s="52"/>
      <c r="L61" s="52"/>
      <c r="M61" s="48"/>
      <c r="N61" s="48"/>
      <c r="O61" s="53">
        <f t="shared" si="1"/>
        <v>0</v>
      </c>
      <c r="P61" s="52"/>
      <c r="Q61" s="52"/>
      <c r="R61" s="48"/>
      <c r="S61" s="48"/>
      <c r="T61" s="53">
        <f t="shared" si="34"/>
        <v>0</v>
      </c>
      <c r="U61" s="54"/>
      <c r="V61" s="55"/>
      <c r="W61" s="55"/>
      <c r="X61" s="55"/>
      <c r="Y61" s="56"/>
      <c r="Z61" s="57" t="str">
        <f t="shared" si="35"/>
        <v/>
      </c>
      <c r="AA61" s="61" t="str">
        <f t="shared" si="36"/>
        <v/>
      </c>
      <c r="AB61" s="61" t="str">
        <f t="shared" si="37"/>
        <v/>
      </c>
      <c r="AC61" s="241" t="str">
        <f t="shared" si="38"/>
        <v/>
      </c>
      <c r="AD61" s="241" t="str">
        <f t="shared" si="39"/>
        <v/>
      </c>
      <c r="AE61" s="241">
        <f t="shared" si="23"/>
        <v>0</v>
      </c>
      <c r="AF61" s="242" t="str">
        <f t="shared" si="40"/>
        <v/>
      </c>
      <c r="AG61" s="243" t="str">
        <f t="shared" si="24"/>
        <v/>
      </c>
      <c r="AH61" s="243" t="str">
        <f t="shared" si="25"/>
        <v/>
      </c>
      <c r="AI61" s="244" t="str">
        <f t="shared" si="26"/>
        <v/>
      </c>
      <c r="AJ61" s="60"/>
      <c r="AK61" s="266" t="str">
        <f t="shared" si="41"/>
        <v/>
      </c>
      <c r="AL61" s="266" t="str">
        <f t="shared" si="42"/>
        <v/>
      </c>
      <c r="AM61" s="239" t="str">
        <f t="shared" si="43"/>
        <v/>
      </c>
      <c r="AN61" s="239" t="str">
        <f t="shared" si="44"/>
        <v/>
      </c>
      <c r="AO61" s="240" t="str">
        <f t="shared" si="45"/>
        <v/>
      </c>
      <c r="AP61" s="240" t="str">
        <f t="shared" si="46"/>
        <v/>
      </c>
      <c r="AQ61" s="240" t="str">
        <f t="shared" si="27"/>
        <v/>
      </c>
      <c r="AR61" s="239" t="str">
        <f t="shared" si="47"/>
        <v/>
      </c>
      <c r="AS61" s="239" t="str">
        <f t="shared" si="48"/>
        <v/>
      </c>
      <c r="AT61" s="240" t="str">
        <f t="shared" si="49"/>
        <v/>
      </c>
      <c r="AU61" s="240" t="str">
        <f t="shared" si="50"/>
        <v/>
      </c>
      <c r="AV61" s="240" t="str">
        <f t="shared" si="28"/>
        <v/>
      </c>
      <c r="AW61" s="62"/>
      <c r="AX61" s="62"/>
      <c r="AY61" s="63" t="str">
        <f t="shared" si="29"/>
        <v/>
      </c>
      <c r="AZ61" s="63" t="str">
        <f t="shared" si="30"/>
        <v/>
      </c>
      <c r="BA61" s="245" t="str">
        <f t="shared" si="31"/>
        <v/>
      </c>
      <c r="BB61" s="63">
        <f t="shared" si="32"/>
        <v>0</v>
      </c>
      <c r="BC61" s="64" t="str">
        <f t="shared" si="51"/>
        <v/>
      </c>
      <c r="BD61" s="65"/>
      <c r="BE61" s="66">
        <f t="shared" si="52"/>
        <v>0</v>
      </c>
    </row>
    <row r="62" spans="1:57">
      <c r="A62" s="46">
        <v>58</v>
      </c>
      <c r="B62" s="68"/>
      <c r="C62" s="68"/>
      <c r="D62" s="68"/>
      <c r="E62" s="48"/>
      <c r="F62" s="48"/>
      <c r="G62" s="49">
        <f t="shared" si="33"/>
        <v>0</v>
      </c>
      <c r="H62" s="50"/>
      <c r="I62" s="50"/>
      <c r="J62" s="51"/>
      <c r="K62" s="52"/>
      <c r="L62" s="52"/>
      <c r="M62" s="48"/>
      <c r="N62" s="48"/>
      <c r="O62" s="53">
        <f t="shared" si="1"/>
        <v>0</v>
      </c>
      <c r="P62" s="52"/>
      <c r="Q62" s="52"/>
      <c r="R62" s="48"/>
      <c r="S62" s="48"/>
      <c r="T62" s="53">
        <f t="shared" si="34"/>
        <v>0</v>
      </c>
      <c r="U62" s="54"/>
      <c r="V62" s="55"/>
      <c r="W62" s="55"/>
      <c r="X62" s="55"/>
      <c r="Y62" s="56"/>
      <c r="Z62" s="57" t="str">
        <f t="shared" si="35"/>
        <v/>
      </c>
      <c r="AA62" s="61" t="str">
        <f t="shared" si="36"/>
        <v/>
      </c>
      <c r="AB62" s="61" t="str">
        <f t="shared" si="37"/>
        <v/>
      </c>
      <c r="AC62" s="241" t="str">
        <f t="shared" si="38"/>
        <v/>
      </c>
      <c r="AD62" s="241" t="str">
        <f t="shared" si="39"/>
        <v/>
      </c>
      <c r="AE62" s="241">
        <f t="shared" si="23"/>
        <v>0</v>
      </c>
      <c r="AF62" s="242" t="str">
        <f t="shared" si="40"/>
        <v/>
      </c>
      <c r="AG62" s="243" t="str">
        <f t="shared" si="24"/>
        <v/>
      </c>
      <c r="AH62" s="243" t="str">
        <f t="shared" si="25"/>
        <v/>
      </c>
      <c r="AI62" s="244" t="str">
        <f t="shared" si="26"/>
        <v/>
      </c>
      <c r="AJ62" s="60"/>
      <c r="AK62" s="266" t="str">
        <f t="shared" si="41"/>
        <v/>
      </c>
      <c r="AL62" s="266" t="str">
        <f t="shared" si="42"/>
        <v/>
      </c>
      <c r="AM62" s="239" t="str">
        <f t="shared" si="43"/>
        <v/>
      </c>
      <c r="AN62" s="239" t="str">
        <f t="shared" si="44"/>
        <v/>
      </c>
      <c r="AO62" s="240" t="str">
        <f t="shared" si="45"/>
        <v/>
      </c>
      <c r="AP62" s="240" t="str">
        <f t="shared" si="46"/>
        <v/>
      </c>
      <c r="AQ62" s="240" t="str">
        <f t="shared" si="27"/>
        <v/>
      </c>
      <c r="AR62" s="239" t="str">
        <f t="shared" si="47"/>
        <v/>
      </c>
      <c r="AS62" s="239" t="str">
        <f t="shared" si="48"/>
        <v/>
      </c>
      <c r="AT62" s="240" t="str">
        <f t="shared" si="49"/>
        <v/>
      </c>
      <c r="AU62" s="240" t="str">
        <f t="shared" si="50"/>
        <v/>
      </c>
      <c r="AV62" s="240" t="str">
        <f t="shared" si="28"/>
        <v/>
      </c>
      <c r="AW62" s="62"/>
      <c r="AX62" s="62"/>
      <c r="AY62" s="63" t="str">
        <f t="shared" si="29"/>
        <v/>
      </c>
      <c r="AZ62" s="63" t="str">
        <f t="shared" si="30"/>
        <v/>
      </c>
      <c r="BA62" s="245" t="str">
        <f t="shared" si="31"/>
        <v/>
      </c>
      <c r="BB62" s="63">
        <f t="shared" si="32"/>
        <v>0</v>
      </c>
      <c r="BC62" s="64" t="str">
        <f t="shared" si="51"/>
        <v/>
      </c>
      <c r="BD62" s="65"/>
      <c r="BE62" s="66">
        <f t="shared" si="52"/>
        <v>0</v>
      </c>
    </row>
    <row r="63" spans="1:57">
      <c r="A63" s="46">
        <v>59</v>
      </c>
      <c r="B63" s="68"/>
      <c r="C63" s="68"/>
      <c r="D63" s="68"/>
      <c r="E63" s="48"/>
      <c r="F63" s="48"/>
      <c r="G63" s="49">
        <f t="shared" si="33"/>
        <v>0</v>
      </c>
      <c r="H63" s="50"/>
      <c r="I63" s="50"/>
      <c r="J63" s="51"/>
      <c r="K63" s="52"/>
      <c r="L63" s="52"/>
      <c r="M63" s="48"/>
      <c r="N63" s="48"/>
      <c r="O63" s="53">
        <f t="shared" si="1"/>
        <v>0</v>
      </c>
      <c r="P63" s="52"/>
      <c r="Q63" s="52"/>
      <c r="R63" s="48"/>
      <c r="S63" s="48"/>
      <c r="T63" s="53">
        <f t="shared" si="34"/>
        <v>0</v>
      </c>
      <c r="U63" s="54"/>
      <c r="V63" s="55"/>
      <c r="W63" s="55"/>
      <c r="X63" s="55"/>
      <c r="Y63" s="56"/>
      <c r="Z63" s="57" t="str">
        <f t="shared" si="35"/>
        <v/>
      </c>
      <c r="AA63" s="61" t="str">
        <f t="shared" si="36"/>
        <v/>
      </c>
      <c r="AB63" s="61" t="str">
        <f t="shared" si="37"/>
        <v/>
      </c>
      <c r="AC63" s="241" t="str">
        <f t="shared" si="38"/>
        <v/>
      </c>
      <c r="AD63" s="241" t="str">
        <f t="shared" si="39"/>
        <v/>
      </c>
      <c r="AE63" s="241">
        <f t="shared" si="23"/>
        <v>0</v>
      </c>
      <c r="AF63" s="242" t="str">
        <f t="shared" si="40"/>
        <v/>
      </c>
      <c r="AG63" s="243" t="str">
        <f t="shared" si="24"/>
        <v/>
      </c>
      <c r="AH63" s="243" t="str">
        <f t="shared" si="25"/>
        <v/>
      </c>
      <c r="AI63" s="244" t="str">
        <f t="shared" si="26"/>
        <v/>
      </c>
      <c r="AJ63" s="60"/>
      <c r="AK63" s="266" t="str">
        <f t="shared" si="41"/>
        <v/>
      </c>
      <c r="AL63" s="266" t="str">
        <f t="shared" si="42"/>
        <v/>
      </c>
      <c r="AM63" s="239" t="str">
        <f t="shared" si="43"/>
        <v/>
      </c>
      <c r="AN63" s="239" t="str">
        <f t="shared" si="44"/>
        <v/>
      </c>
      <c r="AO63" s="240" t="str">
        <f t="shared" si="45"/>
        <v/>
      </c>
      <c r="AP63" s="240" t="str">
        <f t="shared" si="46"/>
        <v/>
      </c>
      <c r="AQ63" s="240" t="str">
        <f t="shared" si="27"/>
        <v/>
      </c>
      <c r="AR63" s="239" t="str">
        <f t="shared" si="47"/>
        <v/>
      </c>
      <c r="AS63" s="239" t="str">
        <f t="shared" si="48"/>
        <v/>
      </c>
      <c r="AT63" s="240" t="str">
        <f t="shared" si="49"/>
        <v/>
      </c>
      <c r="AU63" s="240" t="str">
        <f t="shared" si="50"/>
        <v/>
      </c>
      <c r="AV63" s="240" t="str">
        <f t="shared" si="28"/>
        <v/>
      </c>
      <c r="AW63" s="62"/>
      <c r="AX63" s="62"/>
      <c r="AY63" s="63" t="str">
        <f t="shared" si="29"/>
        <v/>
      </c>
      <c r="AZ63" s="63" t="str">
        <f t="shared" si="30"/>
        <v/>
      </c>
      <c r="BA63" s="245" t="str">
        <f t="shared" si="31"/>
        <v/>
      </c>
      <c r="BB63" s="63">
        <f t="shared" si="32"/>
        <v>0</v>
      </c>
      <c r="BC63" s="64" t="str">
        <f t="shared" si="51"/>
        <v/>
      </c>
      <c r="BD63" s="65"/>
      <c r="BE63" s="66">
        <f t="shared" si="52"/>
        <v>0</v>
      </c>
    </row>
    <row r="64" spans="1:57">
      <c r="A64" s="46">
        <v>60</v>
      </c>
      <c r="B64" s="68"/>
      <c r="C64" s="68"/>
      <c r="D64" s="68"/>
      <c r="E64" s="48"/>
      <c r="F64" s="48"/>
      <c r="G64" s="49">
        <f t="shared" si="33"/>
        <v>0</v>
      </c>
      <c r="H64" s="50"/>
      <c r="I64" s="50"/>
      <c r="J64" s="51"/>
      <c r="K64" s="52"/>
      <c r="L64" s="52"/>
      <c r="M64" s="48"/>
      <c r="N64" s="48"/>
      <c r="O64" s="53">
        <f t="shared" si="1"/>
        <v>0</v>
      </c>
      <c r="P64" s="52"/>
      <c r="Q64" s="52"/>
      <c r="R64" s="48"/>
      <c r="S64" s="48"/>
      <c r="T64" s="53">
        <f t="shared" si="34"/>
        <v>0</v>
      </c>
      <c r="U64" s="54"/>
      <c r="V64" s="55"/>
      <c r="W64" s="55"/>
      <c r="X64" s="55"/>
      <c r="Y64" s="56"/>
      <c r="Z64" s="57" t="str">
        <f t="shared" si="35"/>
        <v/>
      </c>
      <c r="AA64" s="61" t="str">
        <f t="shared" si="36"/>
        <v/>
      </c>
      <c r="AB64" s="61" t="str">
        <f t="shared" si="37"/>
        <v/>
      </c>
      <c r="AC64" s="241" t="str">
        <f t="shared" si="38"/>
        <v/>
      </c>
      <c r="AD64" s="241" t="str">
        <f t="shared" si="39"/>
        <v/>
      </c>
      <c r="AE64" s="241">
        <f t="shared" si="23"/>
        <v>0</v>
      </c>
      <c r="AF64" s="242" t="str">
        <f t="shared" si="40"/>
        <v/>
      </c>
      <c r="AG64" s="243" t="str">
        <f t="shared" si="24"/>
        <v/>
      </c>
      <c r="AH64" s="243" t="str">
        <f t="shared" si="25"/>
        <v/>
      </c>
      <c r="AI64" s="244" t="str">
        <f t="shared" si="26"/>
        <v/>
      </c>
      <c r="AJ64" s="60"/>
      <c r="AK64" s="266" t="str">
        <f t="shared" si="41"/>
        <v/>
      </c>
      <c r="AL64" s="266" t="str">
        <f t="shared" si="42"/>
        <v/>
      </c>
      <c r="AM64" s="239" t="str">
        <f t="shared" si="43"/>
        <v/>
      </c>
      <c r="AN64" s="239" t="str">
        <f t="shared" si="44"/>
        <v/>
      </c>
      <c r="AO64" s="240" t="str">
        <f t="shared" si="45"/>
        <v/>
      </c>
      <c r="AP64" s="240" t="str">
        <f t="shared" si="46"/>
        <v/>
      </c>
      <c r="AQ64" s="240" t="str">
        <f t="shared" si="27"/>
        <v/>
      </c>
      <c r="AR64" s="239" t="str">
        <f t="shared" si="47"/>
        <v/>
      </c>
      <c r="AS64" s="239" t="str">
        <f t="shared" si="48"/>
        <v/>
      </c>
      <c r="AT64" s="240" t="str">
        <f t="shared" si="49"/>
        <v/>
      </c>
      <c r="AU64" s="240" t="str">
        <f t="shared" si="50"/>
        <v/>
      </c>
      <c r="AV64" s="240" t="str">
        <f t="shared" si="28"/>
        <v/>
      </c>
      <c r="AW64" s="62"/>
      <c r="AX64" s="62"/>
      <c r="AY64" s="63" t="str">
        <f t="shared" si="29"/>
        <v/>
      </c>
      <c r="AZ64" s="63" t="str">
        <f t="shared" si="30"/>
        <v/>
      </c>
      <c r="BA64" s="245" t="str">
        <f t="shared" si="31"/>
        <v/>
      </c>
      <c r="BB64" s="63">
        <f t="shared" si="32"/>
        <v>0</v>
      </c>
      <c r="BC64" s="64" t="str">
        <f t="shared" si="51"/>
        <v/>
      </c>
      <c r="BD64" s="65"/>
      <c r="BE64" s="66">
        <f t="shared" si="52"/>
        <v>0</v>
      </c>
    </row>
    <row r="65" spans="1:57">
      <c r="A65" s="46">
        <v>61</v>
      </c>
      <c r="B65" s="68"/>
      <c r="C65" s="68"/>
      <c r="D65" s="68"/>
      <c r="E65" s="48"/>
      <c r="F65" s="48"/>
      <c r="G65" s="49">
        <f t="shared" si="33"/>
        <v>0</v>
      </c>
      <c r="H65" s="50"/>
      <c r="I65" s="50"/>
      <c r="J65" s="51"/>
      <c r="K65" s="52"/>
      <c r="L65" s="52"/>
      <c r="M65" s="48"/>
      <c r="N65" s="48"/>
      <c r="O65" s="53">
        <f t="shared" si="1"/>
        <v>0</v>
      </c>
      <c r="P65" s="52"/>
      <c r="Q65" s="52"/>
      <c r="R65" s="48"/>
      <c r="S65" s="48"/>
      <c r="T65" s="53">
        <f t="shared" si="34"/>
        <v>0</v>
      </c>
      <c r="U65" s="54"/>
      <c r="V65" s="55"/>
      <c r="W65" s="55"/>
      <c r="X65" s="55"/>
      <c r="Y65" s="56"/>
      <c r="Z65" s="57" t="str">
        <f t="shared" si="35"/>
        <v/>
      </c>
      <c r="AA65" s="61" t="str">
        <f t="shared" si="36"/>
        <v/>
      </c>
      <c r="AB65" s="61" t="str">
        <f t="shared" si="37"/>
        <v/>
      </c>
      <c r="AC65" s="241" t="str">
        <f t="shared" si="38"/>
        <v/>
      </c>
      <c r="AD65" s="241" t="str">
        <f t="shared" si="39"/>
        <v/>
      </c>
      <c r="AE65" s="241">
        <f t="shared" si="23"/>
        <v>0</v>
      </c>
      <c r="AF65" s="242" t="str">
        <f t="shared" si="40"/>
        <v/>
      </c>
      <c r="AG65" s="243" t="str">
        <f t="shared" si="24"/>
        <v/>
      </c>
      <c r="AH65" s="243" t="str">
        <f t="shared" si="25"/>
        <v/>
      </c>
      <c r="AI65" s="244" t="str">
        <f t="shared" si="26"/>
        <v/>
      </c>
      <c r="AJ65" s="60"/>
      <c r="AK65" s="266" t="str">
        <f t="shared" si="41"/>
        <v/>
      </c>
      <c r="AL65" s="266" t="str">
        <f t="shared" si="42"/>
        <v/>
      </c>
      <c r="AM65" s="239" t="str">
        <f t="shared" si="43"/>
        <v/>
      </c>
      <c r="AN65" s="239" t="str">
        <f t="shared" si="44"/>
        <v/>
      </c>
      <c r="AO65" s="240" t="str">
        <f t="shared" si="45"/>
        <v/>
      </c>
      <c r="AP65" s="240" t="str">
        <f t="shared" si="46"/>
        <v/>
      </c>
      <c r="AQ65" s="240" t="str">
        <f t="shared" si="27"/>
        <v/>
      </c>
      <c r="AR65" s="239" t="str">
        <f t="shared" si="47"/>
        <v/>
      </c>
      <c r="AS65" s="239" t="str">
        <f t="shared" si="48"/>
        <v/>
      </c>
      <c r="AT65" s="240" t="str">
        <f t="shared" si="49"/>
        <v/>
      </c>
      <c r="AU65" s="240" t="str">
        <f t="shared" si="50"/>
        <v/>
      </c>
      <c r="AV65" s="240" t="str">
        <f t="shared" si="28"/>
        <v/>
      </c>
      <c r="AW65" s="62"/>
      <c r="AX65" s="62"/>
      <c r="AY65" s="63" t="str">
        <f t="shared" si="29"/>
        <v/>
      </c>
      <c r="AZ65" s="63" t="str">
        <f t="shared" si="30"/>
        <v/>
      </c>
      <c r="BA65" s="245" t="str">
        <f t="shared" si="31"/>
        <v/>
      </c>
      <c r="BB65" s="63">
        <f t="shared" si="32"/>
        <v>0</v>
      </c>
      <c r="BC65" s="64" t="str">
        <f t="shared" si="51"/>
        <v/>
      </c>
      <c r="BD65" s="65"/>
      <c r="BE65" s="66">
        <f t="shared" si="52"/>
        <v>0</v>
      </c>
    </row>
    <row r="66" spans="1:57">
      <c r="A66" s="46">
        <v>62</v>
      </c>
      <c r="B66" s="68"/>
      <c r="C66" s="68"/>
      <c r="D66" s="68"/>
      <c r="E66" s="48"/>
      <c r="F66" s="48"/>
      <c r="G66" s="49">
        <f t="shared" si="33"/>
        <v>0</v>
      </c>
      <c r="H66" s="50"/>
      <c r="I66" s="50"/>
      <c r="J66" s="51"/>
      <c r="K66" s="52"/>
      <c r="L66" s="52"/>
      <c r="M66" s="48"/>
      <c r="N66" s="48"/>
      <c r="O66" s="53">
        <f t="shared" si="1"/>
        <v>0</v>
      </c>
      <c r="P66" s="52"/>
      <c r="Q66" s="52"/>
      <c r="R66" s="48"/>
      <c r="S66" s="48"/>
      <c r="T66" s="53">
        <f t="shared" si="34"/>
        <v>0</v>
      </c>
      <c r="U66" s="54"/>
      <c r="V66" s="55"/>
      <c r="W66" s="55"/>
      <c r="X66" s="55"/>
      <c r="Y66" s="56"/>
      <c r="Z66" s="57" t="str">
        <f t="shared" si="35"/>
        <v/>
      </c>
      <c r="AA66" s="61" t="str">
        <f t="shared" si="36"/>
        <v/>
      </c>
      <c r="AB66" s="61" t="str">
        <f t="shared" si="37"/>
        <v/>
      </c>
      <c r="AC66" s="241" t="str">
        <f t="shared" si="38"/>
        <v/>
      </c>
      <c r="AD66" s="241" t="str">
        <f t="shared" si="39"/>
        <v/>
      </c>
      <c r="AE66" s="241">
        <f t="shared" si="23"/>
        <v>0</v>
      </c>
      <c r="AF66" s="242" t="str">
        <f t="shared" si="40"/>
        <v/>
      </c>
      <c r="AG66" s="243" t="str">
        <f t="shared" si="24"/>
        <v/>
      </c>
      <c r="AH66" s="243" t="str">
        <f t="shared" si="25"/>
        <v/>
      </c>
      <c r="AI66" s="244" t="str">
        <f t="shared" si="26"/>
        <v/>
      </c>
      <c r="AJ66" s="60"/>
      <c r="AK66" s="266" t="str">
        <f t="shared" si="41"/>
        <v/>
      </c>
      <c r="AL66" s="266" t="str">
        <f t="shared" si="42"/>
        <v/>
      </c>
      <c r="AM66" s="239" t="str">
        <f t="shared" si="43"/>
        <v/>
      </c>
      <c r="AN66" s="239" t="str">
        <f t="shared" si="44"/>
        <v/>
      </c>
      <c r="AO66" s="240" t="str">
        <f t="shared" si="45"/>
        <v/>
      </c>
      <c r="AP66" s="240" t="str">
        <f t="shared" si="46"/>
        <v/>
      </c>
      <c r="AQ66" s="240" t="str">
        <f t="shared" si="27"/>
        <v/>
      </c>
      <c r="AR66" s="239" t="str">
        <f t="shared" si="47"/>
        <v/>
      </c>
      <c r="AS66" s="239" t="str">
        <f t="shared" si="48"/>
        <v/>
      </c>
      <c r="AT66" s="240" t="str">
        <f t="shared" si="49"/>
        <v/>
      </c>
      <c r="AU66" s="240" t="str">
        <f t="shared" si="50"/>
        <v/>
      </c>
      <c r="AV66" s="240" t="str">
        <f t="shared" si="28"/>
        <v/>
      </c>
      <c r="AW66" s="62"/>
      <c r="AX66" s="62"/>
      <c r="AY66" s="63" t="str">
        <f t="shared" si="29"/>
        <v/>
      </c>
      <c r="AZ66" s="63" t="str">
        <f t="shared" si="30"/>
        <v/>
      </c>
      <c r="BA66" s="245" t="str">
        <f t="shared" si="31"/>
        <v/>
      </c>
      <c r="BB66" s="63">
        <f t="shared" si="32"/>
        <v>0</v>
      </c>
      <c r="BC66" s="64" t="str">
        <f t="shared" si="51"/>
        <v/>
      </c>
      <c r="BD66" s="65"/>
      <c r="BE66" s="66">
        <f t="shared" si="52"/>
        <v>0</v>
      </c>
    </row>
    <row r="67" spans="1:57">
      <c r="A67" s="46">
        <v>63</v>
      </c>
      <c r="B67" s="68"/>
      <c r="C67" s="68"/>
      <c r="D67" s="68"/>
      <c r="E67" s="48"/>
      <c r="F67" s="48"/>
      <c r="G67" s="49">
        <f t="shared" si="33"/>
        <v>0</v>
      </c>
      <c r="H67" s="50"/>
      <c r="I67" s="50"/>
      <c r="J67" s="51"/>
      <c r="K67" s="52"/>
      <c r="L67" s="52"/>
      <c r="M67" s="48"/>
      <c r="N67" s="48"/>
      <c r="O67" s="53">
        <f t="shared" si="1"/>
        <v>0</v>
      </c>
      <c r="P67" s="52"/>
      <c r="Q67" s="52"/>
      <c r="R67" s="48"/>
      <c r="S67" s="48"/>
      <c r="T67" s="53">
        <f t="shared" si="34"/>
        <v>0</v>
      </c>
      <c r="U67" s="54"/>
      <c r="V67" s="55"/>
      <c r="W67" s="55"/>
      <c r="X67" s="55"/>
      <c r="Y67" s="56"/>
      <c r="Z67" s="57" t="str">
        <f t="shared" si="35"/>
        <v/>
      </c>
      <c r="AA67" s="61" t="str">
        <f t="shared" si="36"/>
        <v/>
      </c>
      <c r="AB67" s="61" t="str">
        <f t="shared" si="37"/>
        <v/>
      </c>
      <c r="AC67" s="241" t="str">
        <f t="shared" si="38"/>
        <v/>
      </c>
      <c r="AD67" s="241" t="str">
        <f t="shared" si="39"/>
        <v/>
      </c>
      <c r="AE67" s="241">
        <f t="shared" si="23"/>
        <v>0</v>
      </c>
      <c r="AF67" s="242" t="str">
        <f t="shared" si="40"/>
        <v/>
      </c>
      <c r="AG67" s="243" t="str">
        <f t="shared" si="24"/>
        <v/>
      </c>
      <c r="AH67" s="243" t="str">
        <f t="shared" si="25"/>
        <v/>
      </c>
      <c r="AI67" s="244" t="str">
        <f t="shared" si="26"/>
        <v/>
      </c>
      <c r="AJ67" s="60"/>
      <c r="AK67" s="266" t="str">
        <f t="shared" si="41"/>
        <v/>
      </c>
      <c r="AL67" s="266" t="str">
        <f t="shared" si="42"/>
        <v/>
      </c>
      <c r="AM67" s="239" t="str">
        <f t="shared" si="43"/>
        <v/>
      </c>
      <c r="AN67" s="239" t="str">
        <f t="shared" si="44"/>
        <v/>
      </c>
      <c r="AO67" s="240" t="str">
        <f t="shared" si="45"/>
        <v/>
      </c>
      <c r="AP67" s="240" t="str">
        <f t="shared" si="46"/>
        <v/>
      </c>
      <c r="AQ67" s="240" t="str">
        <f t="shared" si="27"/>
        <v/>
      </c>
      <c r="AR67" s="239" t="str">
        <f t="shared" si="47"/>
        <v/>
      </c>
      <c r="AS67" s="239" t="str">
        <f t="shared" si="48"/>
        <v/>
      </c>
      <c r="AT67" s="240" t="str">
        <f t="shared" si="49"/>
        <v/>
      </c>
      <c r="AU67" s="240" t="str">
        <f t="shared" si="50"/>
        <v/>
      </c>
      <c r="AV67" s="240" t="str">
        <f t="shared" si="28"/>
        <v/>
      </c>
      <c r="AW67" s="62"/>
      <c r="AX67" s="62"/>
      <c r="AY67" s="63" t="str">
        <f t="shared" si="29"/>
        <v/>
      </c>
      <c r="AZ67" s="63" t="str">
        <f t="shared" si="30"/>
        <v/>
      </c>
      <c r="BA67" s="245" t="str">
        <f t="shared" si="31"/>
        <v/>
      </c>
      <c r="BB67" s="63">
        <f t="shared" si="32"/>
        <v>0</v>
      </c>
      <c r="BC67" s="64" t="str">
        <f t="shared" si="51"/>
        <v/>
      </c>
      <c r="BD67" s="65"/>
      <c r="BE67" s="66">
        <f t="shared" si="52"/>
        <v>0</v>
      </c>
    </row>
    <row r="68" spans="1:57">
      <c r="A68" s="46">
        <v>64</v>
      </c>
      <c r="B68" s="68"/>
      <c r="C68" s="68"/>
      <c r="D68" s="68"/>
      <c r="E68" s="48"/>
      <c r="F68" s="48"/>
      <c r="G68" s="49">
        <f t="shared" si="33"/>
        <v>0</v>
      </c>
      <c r="H68" s="50"/>
      <c r="I68" s="50"/>
      <c r="J68" s="51"/>
      <c r="K68" s="52"/>
      <c r="L68" s="52"/>
      <c r="M68" s="48"/>
      <c r="N68" s="48"/>
      <c r="O68" s="53">
        <f t="shared" ref="O68:O131" si="53">M68+N68</f>
        <v>0</v>
      </c>
      <c r="P68" s="52"/>
      <c r="Q68" s="52"/>
      <c r="R68" s="48"/>
      <c r="S68" s="48"/>
      <c r="T68" s="53">
        <f t="shared" si="34"/>
        <v>0</v>
      </c>
      <c r="U68" s="54"/>
      <c r="V68" s="55"/>
      <c r="W68" s="55"/>
      <c r="X68" s="55"/>
      <c r="Y68" s="56"/>
      <c r="Z68" s="57" t="str">
        <f t="shared" si="35"/>
        <v/>
      </c>
      <c r="AA68" s="61" t="str">
        <f t="shared" si="36"/>
        <v/>
      </c>
      <c r="AB68" s="61" t="str">
        <f t="shared" si="37"/>
        <v/>
      </c>
      <c r="AC68" s="241" t="str">
        <f t="shared" si="38"/>
        <v/>
      </c>
      <c r="AD68" s="241" t="str">
        <f t="shared" si="39"/>
        <v/>
      </c>
      <c r="AE68" s="241">
        <f t="shared" si="23"/>
        <v>0</v>
      </c>
      <c r="AF68" s="242" t="str">
        <f t="shared" si="40"/>
        <v/>
      </c>
      <c r="AG68" s="243" t="str">
        <f t="shared" si="24"/>
        <v/>
      </c>
      <c r="AH68" s="243" t="str">
        <f t="shared" si="25"/>
        <v/>
      </c>
      <c r="AI68" s="244" t="str">
        <f t="shared" si="26"/>
        <v/>
      </c>
      <c r="AJ68" s="60"/>
      <c r="AK68" s="266" t="str">
        <f t="shared" si="41"/>
        <v/>
      </c>
      <c r="AL68" s="266" t="str">
        <f t="shared" si="42"/>
        <v/>
      </c>
      <c r="AM68" s="239" t="str">
        <f t="shared" si="43"/>
        <v/>
      </c>
      <c r="AN68" s="239" t="str">
        <f t="shared" si="44"/>
        <v/>
      </c>
      <c r="AO68" s="240" t="str">
        <f t="shared" si="45"/>
        <v/>
      </c>
      <c r="AP68" s="240" t="str">
        <f t="shared" si="46"/>
        <v/>
      </c>
      <c r="AQ68" s="240" t="str">
        <f t="shared" si="27"/>
        <v/>
      </c>
      <c r="AR68" s="239" t="str">
        <f t="shared" si="47"/>
        <v/>
      </c>
      <c r="AS68" s="239" t="str">
        <f t="shared" si="48"/>
        <v/>
      </c>
      <c r="AT68" s="240" t="str">
        <f t="shared" si="49"/>
        <v/>
      </c>
      <c r="AU68" s="240" t="str">
        <f t="shared" si="50"/>
        <v/>
      </c>
      <c r="AV68" s="240" t="str">
        <f t="shared" si="28"/>
        <v/>
      </c>
      <c r="AW68" s="62"/>
      <c r="AX68" s="62"/>
      <c r="AY68" s="63" t="str">
        <f t="shared" si="29"/>
        <v/>
      </c>
      <c r="AZ68" s="63" t="str">
        <f t="shared" si="30"/>
        <v/>
      </c>
      <c r="BA68" s="245" t="str">
        <f t="shared" si="31"/>
        <v/>
      </c>
      <c r="BB68" s="63">
        <f t="shared" si="32"/>
        <v>0</v>
      </c>
      <c r="BC68" s="64" t="str">
        <f t="shared" si="51"/>
        <v/>
      </c>
      <c r="BD68" s="65"/>
      <c r="BE68" s="66">
        <f t="shared" si="52"/>
        <v>0</v>
      </c>
    </row>
    <row r="69" spans="1:57">
      <c r="A69" s="46">
        <v>65</v>
      </c>
      <c r="B69" s="68"/>
      <c r="C69" s="68"/>
      <c r="D69" s="68"/>
      <c r="E69" s="48"/>
      <c r="F69" s="48"/>
      <c r="G69" s="49">
        <f t="shared" ref="G69:G100" si="54">E69+F69</f>
        <v>0</v>
      </c>
      <c r="H69" s="50"/>
      <c r="I69" s="50"/>
      <c r="J69" s="51"/>
      <c r="K69" s="52"/>
      <c r="L69" s="52"/>
      <c r="M69" s="48"/>
      <c r="N69" s="48"/>
      <c r="O69" s="53">
        <f t="shared" si="53"/>
        <v>0</v>
      </c>
      <c r="P69" s="52"/>
      <c r="Q69" s="52"/>
      <c r="R69" s="48"/>
      <c r="S69" s="48"/>
      <c r="T69" s="53">
        <f t="shared" ref="T69:T100" si="55">R69+S69</f>
        <v>0</v>
      </c>
      <c r="U69" s="54"/>
      <c r="V69" s="55"/>
      <c r="W69" s="55"/>
      <c r="X69" s="55"/>
      <c r="Y69" s="56"/>
      <c r="Z69" s="57" t="str">
        <f t="shared" ref="Z69:Z100" si="56">IF(B69="","",B69)</f>
        <v/>
      </c>
      <c r="AA69" s="61" t="str">
        <f t="shared" ref="AA69:AA100" si="57">IF(C69="","",C69)</f>
        <v/>
      </c>
      <c r="AB69" s="61" t="str">
        <f t="shared" ref="AB69:AB100" si="58">IF(D69="","",D69)</f>
        <v/>
      </c>
      <c r="AC69" s="241" t="str">
        <f t="shared" ref="AC69:AC100" si="59">IF(E69="","",E69)</f>
        <v/>
      </c>
      <c r="AD69" s="241" t="str">
        <f t="shared" ref="AD69:AD100" si="60">IF(F69="","",F69)</f>
        <v/>
      </c>
      <c r="AE69" s="241">
        <f t="shared" si="23"/>
        <v>0</v>
      </c>
      <c r="AF69" s="242" t="str">
        <f t="shared" ref="AF69:AF100" si="61">IF(H69="","",H69)</f>
        <v/>
      </c>
      <c r="AG69" s="243" t="str">
        <f t="shared" si="24"/>
        <v/>
      </c>
      <c r="AH69" s="243" t="str">
        <f t="shared" si="25"/>
        <v/>
      </c>
      <c r="AI69" s="244" t="str">
        <f t="shared" si="26"/>
        <v/>
      </c>
      <c r="AJ69" s="60"/>
      <c r="AK69" s="266" t="str">
        <f t="shared" ref="AK69:AK100" si="62">IF(I69="","",I69)</f>
        <v/>
      </c>
      <c r="AL69" s="266" t="str">
        <f t="shared" ref="AL69:AL100" si="63">IF(J69="","",J69)</f>
        <v/>
      </c>
      <c r="AM69" s="239" t="str">
        <f t="shared" ref="AM69:AM100" si="64">IF(K69="","",K69)</f>
        <v/>
      </c>
      <c r="AN69" s="239" t="str">
        <f t="shared" ref="AN69:AN100" si="65">IF(L69="","",L69)</f>
        <v/>
      </c>
      <c r="AO69" s="240" t="str">
        <f t="shared" ref="AO69:AO100" si="66">IF(M69="","",M69)</f>
        <v/>
      </c>
      <c r="AP69" s="240" t="str">
        <f t="shared" ref="AP69:AP100" si="67">IF(N69="","",N69)</f>
        <v/>
      </c>
      <c r="AQ69" s="240" t="str">
        <f t="shared" si="27"/>
        <v/>
      </c>
      <c r="AR69" s="239" t="str">
        <f t="shared" ref="AR69:AR100" si="68">IF(P69="","",P69)</f>
        <v/>
      </c>
      <c r="AS69" s="239" t="str">
        <f t="shared" ref="AS69:AS100" si="69">IF(Q69="","",Q69)</f>
        <v/>
      </c>
      <c r="AT69" s="240" t="str">
        <f t="shared" ref="AT69:AT100" si="70">IF(R69="","",R69)</f>
        <v/>
      </c>
      <c r="AU69" s="240" t="str">
        <f t="shared" ref="AU69:AU100" si="71">IF(S69="","",S69)</f>
        <v/>
      </c>
      <c r="AV69" s="240" t="str">
        <f t="shared" si="28"/>
        <v/>
      </c>
      <c r="AW69" s="62"/>
      <c r="AX69" s="62"/>
      <c r="AY69" s="63" t="str">
        <f t="shared" si="29"/>
        <v/>
      </c>
      <c r="AZ69" s="63" t="str">
        <f t="shared" si="30"/>
        <v/>
      </c>
      <c r="BA69" s="245" t="str">
        <f t="shared" si="31"/>
        <v/>
      </c>
      <c r="BB69" s="63">
        <f t="shared" si="32"/>
        <v>0</v>
      </c>
      <c r="BC69" s="64" t="str">
        <f t="shared" ref="BC69:BC100" si="72">IF(BB69&gt;G69,"KO : Le montant retenu est supérieur au montant présenté. Merci de revoir la ligne de dépense ou plafonner son montant.",IF(G69=0,"",IF(BB69=G69,"OK",IF(BB69&lt;G69,"Montant instruit inférieur au montant présenté.",""))))</f>
        <v/>
      </c>
      <c r="BD69" s="65"/>
      <c r="BE69" s="66">
        <f t="shared" ref="BE69:BE100" si="73">G69-BB69</f>
        <v>0</v>
      </c>
    </row>
    <row r="70" spans="1:57">
      <c r="A70" s="46">
        <v>66</v>
      </c>
      <c r="B70" s="68"/>
      <c r="C70" s="68"/>
      <c r="D70" s="68"/>
      <c r="E70" s="48"/>
      <c r="F70" s="48"/>
      <c r="G70" s="49">
        <f t="shared" si="54"/>
        <v>0</v>
      </c>
      <c r="H70" s="50"/>
      <c r="I70" s="50"/>
      <c r="J70" s="51"/>
      <c r="K70" s="52"/>
      <c r="L70" s="52"/>
      <c r="M70" s="48"/>
      <c r="N70" s="48"/>
      <c r="O70" s="53">
        <f t="shared" si="53"/>
        <v>0</v>
      </c>
      <c r="P70" s="52"/>
      <c r="Q70" s="52"/>
      <c r="R70" s="48"/>
      <c r="S70" s="48"/>
      <c r="T70" s="53">
        <f t="shared" si="55"/>
        <v>0</v>
      </c>
      <c r="U70" s="54"/>
      <c r="V70" s="55"/>
      <c r="W70" s="55"/>
      <c r="X70" s="55"/>
      <c r="Y70" s="56"/>
      <c r="Z70" s="57" t="str">
        <f t="shared" si="56"/>
        <v/>
      </c>
      <c r="AA70" s="61" t="str">
        <f t="shared" si="57"/>
        <v/>
      </c>
      <c r="AB70" s="61" t="str">
        <f t="shared" si="58"/>
        <v/>
      </c>
      <c r="AC70" s="241" t="str">
        <f t="shared" si="59"/>
        <v/>
      </c>
      <c r="AD70" s="241" t="str">
        <f t="shared" si="60"/>
        <v/>
      </c>
      <c r="AE70" s="241">
        <f t="shared" ref="AE70:AE133" si="74">IFERROR(AC70+AD70,0)</f>
        <v>0</v>
      </c>
      <c r="AF70" s="242" t="str">
        <f t="shared" si="61"/>
        <v/>
      </c>
      <c r="AG70" s="243" t="str">
        <f t="shared" ref="AG70:AG133" si="75">AC70</f>
        <v/>
      </c>
      <c r="AH70" s="243" t="str">
        <f t="shared" ref="AH70:AH133" si="76">AD70</f>
        <v/>
      </c>
      <c r="AI70" s="244" t="str">
        <f t="shared" ref="AI70:AI133" si="77">IFERROR(AG70+AH70,"")</f>
        <v/>
      </c>
      <c r="AJ70" s="60"/>
      <c r="AK70" s="266" t="str">
        <f t="shared" si="62"/>
        <v/>
      </c>
      <c r="AL70" s="266" t="str">
        <f t="shared" si="63"/>
        <v/>
      </c>
      <c r="AM70" s="239" t="str">
        <f t="shared" si="64"/>
        <v/>
      </c>
      <c r="AN70" s="239" t="str">
        <f t="shared" si="65"/>
        <v/>
      </c>
      <c r="AO70" s="240" t="str">
        <f t="shared" si="66"/>
        <v/>
      </c>
      <c r="AP70" s="240" t="str">
        <f t="shared" si="67"/>
        <v/>
      </c>
      <c r="AQ70" s="240" t="str">
        <f t="shared" ref="AQ70:AQ133" si="78">IFERROR(AO70+AP70,"")</f>
        <v/>
      </c>
      <c r="AR70" s="239" t="str">
        <f t="shared" si="68"/>
        <v/>
      </c>
      <c r="AS70" s="239" t="str">
        <f t="shared" si="69"/>
        <v/>
      </c>
      <c r="AT70" s="240" t="str">
        <f t="shared" si="70"/>
        <v/>
      </c>
      <c r="AU70" s="240" t="str">
        <f t="shared" si="71"/>
        <v/>
      </c>
      <c r="AV70" s="240" t="str">
        <f t="shared" ref="AV70:AV133" si="79">IFERROR(AT70+AU70,"")</f>
        <v/>
      </c>
      <c r="AW70" s="62"/>
      <c r="AX70" s="62"/>
      <c r="AY70" s="63" t="str">
        <f t="shared" ref="AY70:AY133" si="80">IF(AX70="","",IF(AX70="Oui",MIN(AC70,AO70,AT70)*1.15,IF(AX70="SO","",MIN(AC70,AO70,AT70))))</f>
        <v/>
      </c>
      <c r="AZ70" s="63" t="str">
        <f t="shared" ref="AZ70:AZ133" si="81">IF(AY70="",AG70,AY70)</f>
        <v/>
      </c>
      <c r="BA70" s="245" t="str">
        <f t="shared" ref="BA70:BA133" si="82">IFERROR(IF(AZ70=AC70,AD70,IF(OR(AZ70=AO70,AZ70=AO70+(AO70*0.15)),AP70,IF(OR(AZ70=AT70,AZ70=AT70+(AT70*0.15)),AU70,0)))+IF(AX70="oui",IF(AZ70=AC70,AD70,IF(OR(AZ70=AO70,AZ70=AO70+(AO70*0.15)),AP70,IF(OR(AZ70=AT70,AZ70=AT70+(AT70*0.15)),AU70,0)))*0.15,0),"")</f>
        <v/>
      </c>
      <c r="BB70" s="63">
        <f t="shared" ref="BB70:BB133" si="83">IFERROR(AZ70+BA70,0)</f>
        <v>0</v>
      </c>
      <c r="BC70" s="64" t="str">
        <f t="shared" si="72"/>
        <v/>
      </c>
      <c r="BD70" s="65"/>
      <c r="BE70" s="66">
        <f t="shared" si="73"/>
        <v>0</v>
      </c>
    </row>
    <row r="71" spans="1:57">
      <c r="A71" s="46">
        <v>67</v>
      </c>
      <c r="B71" s="68"/>
      <c r="C71" s="68"/>
      <c r="D71" s="68"/>
      <c r="E71" s="48"/>
      <c r="F71" s="48"/>
      <c r="G71" s="49">
        <f t="shared" si="54"/>
        <v>0</v>
      </c>
      <c r="H71" s="50"/>
      <c r="I71" s="50"/>
      <c r="J71" s="51"/>
      <c r="K71" s="52"/>
      <c r="L71" s="52"/>
      <c r="M71" s="48"/>
      <c r="N71" s="48"/>
      <c r="O71" s="53">
        <f t="shared" si="53"/>
        <v>0</v>
      </c>
      <c r="P71" s="52"/>
      <c r="Q71" s="52"/>
      <c r="R71" s="48"/>
      <c r="S71" s="48"/>
      <c r="T71" s="53">
        <f t="shared" si="55"/>
        <v>0</v>
      </c>
      <c r="U71" s="54"/>
      <c r="V71" s="55"/>
      <c r="W71" s="55"/>
      <c r="X71" s="55"/>
      <c r="Y71" s="56"/>
      <c r="Z71" s="57" t="str">
        <f t="shared" si="56"/>
        <v/>
      </c>
      <c r="AA71" s="61" t="str">
        <f t="shared" si="57"/>
        <v/>
      </c>
      <c r="AB71" s="61" t="str">
        <f t="shared" si="58"/>
        <v/>
      </c>
      <c r="AC71" s="241" t="str">
        <f t="shared" si="59"/>
        <v/>
      </c>
      <c r="AD71" s="241" t="str">
        <f t="shared" si="60"/>
        <v/>
      </c>
      <c r="AE71" s="241">
        <f t="shared" si="74"/>
        <v>0</v>
      </c>
      <c r="AF71" s="242" t="str">
        <f t="shared" si="61"/>
        <v/>
      </c>
      <c r="AG71" s="243" t="str">
        <f t="shared" si="75"/>
        <v/>
      </c>
      <c r="AH71" s="243" t="str">
        <f t="shared" si="76"/>
        <v/>
      </c>
      <c r="AI71" s="244" t="str">
        <f t="shared" si="77"/>
        <v/>
      </c>
      <c r="AJ71" s="60"/>
      <c r="AK71" s="266" t="str">
        <f t="shared" si="62"/>
        <v/>
      </c>
      <c r="AL71" s="266" t="str">
        <f t="shared" si="63"/>
        <v/>
      </c>
      <c r="AM71" s="239" t="str">
        <f t="shared" si="64"/>
        <v/>
      </c>
      <c r="AN71" s="239" t="str">
        <f t="shared" si="65"/>
        <v/>
      </c>
      <c r="AO71" s="240" t="str">
        <f t="shared" si="66"/>
        <v/>
      </c>
      <c r="AP71" s="240" t="str">
        <f t="shared" si="67"/>
        <v/>
      </c>
      <c r="AQ71" s="240" t="str">
        <f t="shared" si="78"/>
        <v/>
      </c>
      <c r="AR71" s="239" t="str">
        <f t="shared" si="68"/>
        <v/>
      </c>
      <c r="AS71" s="239" t="str">
        <f t="shared" si="69"/>
        <v/>
      </c>
      <c r="AT71" s="240" t="str">
        <f t="shared" si="70"/>
        <v/>
      </c>
      <c r="AU71" s="240" t="str">
        <f t="shared" si="71"/>
        <v/>
      </c>
      <c r="AV71" s="240" t="str">
        <f t="shared" si="79"/>
        <v/>
      </c>
      <c r="AW71" s="62"/>
      <c r="AX71" s="62"/>
      <c r="AY71" s="63" t="str">
        <f t="shared" si="80"/>
        <v/>
      </c>
      <c r="AZ71" s="63" t="str">
        <f t="shared" si="81"/>
        <v/>
      </c>
      <c r="BA71" s="245" t="str">
        <f t="shared" si="82"/>
        <v/>
      </c>
      <c r="BB71" s="63">
        <f t="shared" si="83"/>
        <v>0</v>
      </c>
      <c r="BC71" s="64" t="str">
        <f t="shared" si="72"/>
        <v/>
      </c>
      <c r="BD71" s="65"/>
      <c r="BE71" s="66">
        <f t="shared" si="73"/>
        <v>0</v>
      </c>
    </row>
    <row r="72" spans="1:57">
      <c r="A72" s="46">
        <v>68</v>
      </c>
      <c r="B72" s="68"/>
      <c r="C72" s="68"/>
      <c r="D72" s="68"/>
      <c r="E72" s="48"/>
      <c r="F72" s="48"/>
      <c r="G72" s="49">
        <f t="shared" si="54"/>
        <v>0</v>
      </c>
      <c r="H72" s="50"/>
      <c r="I72" s="50"/>
      <c r="J72" s="51"/>
      <c r="K72" s="52"/>
      <c r="L72" s="52"/>
      <c r="M72" s="48"/>
      <c r="N72" s="48"/>
      <c r="O72" s="53">
        <f t="shared" si="53"/>
        <v>0</v>
      </c>
      <c r="P72" s="52"/>
      <c r="Q72" s="52"/>
      <c r="R72" s="48"/>
      <c r="S72" s="48"/>
      <c r="T72" s="53">
        <f t="shared" si="55"/>
        <v>0</v>
      </c>
      <c r="U72" s="54"/>
      <c r="V72" s="55"/>
      <c r="W72" s="55"/>
      <c r="X72" s="55"/>
      <c r="Y72" s="56"/>
      <c r="Z72" s="57" t="str">
        <f t="shared" si="56"/>
        <v/>
      </c>
      <c r="AA72" s="61" t="str">
        <f t="shared" si="57"/>
        <v/>
      </c>
      <c r="AB72" s="61" t="str">
        <f t="shared" si="58"/>
        <v/>
      </c>
      <c r="AC72" s="241" t="str">
        <f t="shared" si="59"/>
        <v/>
      </c>
      <c r="AD72" s="241" t="str">
        <f t="shared" si="60"/>
        <v/>
      </c>
      <c r="AE72" s="241">
        <f t="shared" si="74"/>
        <v>0</v>
      </c>
      <c r="AF72" s="242" t="str">
        <f t="shared" si="61"/>
        <v/>
      </c>
      <c r="AG72" s="243" t="str">
        <f t="shared" si="75"/>
        <v/>
      </c>
      <c r="AH72" s="243" t="str">
        <f t="shared" si="76"/>
        <v/>
      </c>
      <c r="AI72" s="244" t="str">
        <f t="shared" si="77"/>
        <v/>
      </c>
      <c r="AJ72" s="60"/>
      <c r="AK72" s="266" t="str">
        <f t="shared" si="62"/>
        <v/>
      </c>
      <c r="AL72" s="266" t="str">
        <f t="shared" si="63"/>
        <v/>
      </c>
      <c r="AM72" s="239" t="str">
        <f t="shared" si="64"/>
        <v/>
      </c>
      <c r="AN72" s="239" t="str">
        <f t="shared" si="65"/>
        <v/>
      </c>
      <c r="AO72" s="240" t="str">
        <f t="shared" si="66"/>
        <v/>
      </c>
      <c r="AP72" s="240" t="str">
        <f t="shared" si="67"/>
        <v/>
      </c>
      <c r="AQ72" s="240" t="str">
        <f t="shared" si="78"/>
        <v/>
      </c>
      <c r="AR72" s="239" t="str">
        <f t="shared" si="68"/>
        <v/>
      </c>
      <c r="AS72" s="239" t="str">
        <f t="shared" si="69"/>
        <v/>
      </c>
      <c r="AT72" s="240" t="str">
        <f t="shared" si="70"/>
        <v/>
      </c>
      <c r="AU72" s="240" t="str">
        <f t="shared" si="71"/>
        <v/>
      </c>
      <c r="AV72" s="240" t="str">
        <f t="shared" si="79"/>
        <v/>
      </c>
      <c r="AW72" s="62"/>
      <c r="AX72" s="62"/>
      <c r="AY72" s="63" t="str">
        <f t="shared" si="80"/>
        <v/>
      </c>
      <c r="AZ72" s="63" t="str">
        <f t="shared" si="81"/>
        <v/>
      </c>
      <c r="BA72" s="245" t="str">
        <f t="shared" si="82"/>
        <v/>
      </c>
      <c r="BB72" s="63">
        <f t="shared" si="83"/>
        <v>0</v>
      </c>
      <c r="BC72" s="64" t="str">
        <f t="shared" si="72"/>
        <v/>
      </c>
      <c r="BD72" s="65"/>
      <c r="BE72" s="66">
        <f t="shared" si="73"/>
        <v>0</v>
      </c>
    </row>
    <row r="73" spans="1:57">
      <c r="A73" s="46">
        <v>69</v>
      </c>
      <c r="B73" s="68"/>
      <c r="C73" s="68"/>
      <c r="D73" s="68"/>
      <c r="E73" s="48"/>
      <c r="F73" s="48"/>
      <c r="G73" s="49">
        <f t="shared" si="54"/>
        <v>0</v>
      </c>
      <c r="H73" s="50"/>
      <c r="I73" s="50"/>
      <c r="J73" s="51"/>
      <c r="K73" s="52"/>
      <c r="L73" s="52"/>
      <c r="M73" s="48"/>
      <c r="N73" s="48"/>
      <c r="O73" s="53">
        <f t="shared" si="53"/>
        <v>0</v>
      </c>
      <c r="P73" s="52"/>
      <c r="Q73" s="52"/>
      <c r="R73" s="48"/>
      <c r="S73" s="48"/>
      <c r="T73" s="53">
        <f t="shared" si="55"/>
        <v>0</v>
      </c>
      <c r="U73" s="54"/>
      <c r="V73" s="55"/>
      <c r="W73" s="55"/>
      <c r="X73" s="55"/>
      <c r="Y73" s="56"/>
      <c r="Z73" s="57" t="str">
        <f t="shared" si="56"/>
        <v/>
      </c>
      <c r="AA73" s="61" t="str">
        <f t="shared" si="57"/>
        <v/>
      </c>
      <c r="AB73" s="61" t="str">
        <f t="shared" si="58"/>
        <v/>
      </c>
      <c r="AC73" s="241" t="str">
        <f t="shared" si="59"/>
        <v/>
      </c>
      <c r="AD73" s="241" t="str">
        <f t="shared" si="60"/>
        <v/>
      </c>
      <c r="AE73" s="241">
        <f t="shared" si="74"/>
        <v>0</v>
      </c>
      <c r="AF73" s="242" t="str">
        <f t="shared" si="61"/>
        <v/>
      </c>
      <c r="AG73" s="243" t="str">
        <f t="shared" si="75"/>
        <v/>
      </c>
      <c r="AH73" s="243" t="str">
        <f t="shared" si="76"/>
        <v/>
      </c>
      <c r="AI73" s="244" t="str">
        <f t="shared" si="77"/>
        <v/>
      </c>
      <c r="AJ73" s="60"/>
      <c r="AK73" s="266" t="str">
        <f t="shared" si="62"/>
        <v/>
      </c>
      <c r="AL73" s="266" t="str">
        <f t="shared" si="63"/>
        <v/>
      </c>
      <c r="AM73" s="239" t="str">
        <f t="shared" si="64"/>
        <v/>
      </c>
      <c r="AN73" s="239" t="str">
        <f t="shared" si="65"/>
        <v/>
      </c>
      <c r="AO73" s="240" t="str">
        <f t="shared" si="66"/>
        <v/>
      </c>
      <c r="AP73" s="240" t="str">
        <f t="shared" si="67"/>
        <v/>
      </c>
      <c r="AQ73" s="240" t="str">
        <f t="shared" si="78"/>
        <v/>
      </c>
      <c r="AR73" s="239" t="str">
        <f t="shared" si="68"/>
        <v/>
      </c>
      <c r="AS73" s="239" t="str">
        <f t="shared" si="69"/>
        <v/>
      </c>
      <c r="AT73" s="240" t="str">
        <f t="shared" si="70"/>
        <v/>
      </c>
      <c r="AU73" s="240" t="str">
        <f t="shared" si="71"/>
        <v/>
      </c>
      <c r="AV73" s="240" t="str">
        <f t="shared" si="79"/>
        <v/>
      </c>
      <c r="AW73" s="62"/>
      <c r="AX73" s="62"/>
      <c r="AY73" s="63" t="str">
        <f t="shared" si="80"/>
        <v/>
      </c>
      <c r="AZ73" s="63" t="str">
        <f t="shared" si="81"/>
        <v/>
      </c>
      <c r="BA73" s="245" t="str">
        <f t="shared" si="82"/>
        <v/>
      </c>
      <c r="BB73" s="63">
        <f t="shared" si="83"/>
        <v>0</v>
      </c>
      <c r="BC73" s="64" t="str">
        <f t="shared" si="72"/>
        <v/>
      </c>
      <c r="BD73" s="65"/>
      <c r="BE73" s="66">
        <f t="shared" si="73"/>
        <v>0</v>
      </c>
    </row>
    <row r="74" spans="1:57">
      <c r="A74" s="46">
        <v>70</v>
      </c>
      <c r="B74" s="68"/>
      <c r="C74" s="68"/>
      <c r="D74" s="68"/>
      <c r="E74" s="48"/>
      <c r="F74" s="48"/>
      <c r="G74" s="49">
        <f t="shared" si="54"/>
        <v>0</v>
      </c>
      <c r="H74" s="50"/>
      <c r="I74" s="50"/>
      <c r="J74" s="51"/>
      <c r="K74" s="52"/>
      <c r="L74" s="52"/>
      <c r="M74" s="48"/>
      <c r="N74" s="48"/>
      <c r="O74" s="53">
        <f t="shared" si="53"/>
        <v>0</v>
      </c>
      <c r="P74" s="52"/>
      <c r="Q74" s="52"/>
      <c r="R74" s="48"/>
      <c r="S74" s="48"/>
      <c r="T74" s="53">
        <f t="shared" si="55"/>
        <v>0</v>
      </c>
      <c r="U74" s="54"/>
      <c r="V74" s="55"/>
      <c r="W74" s="55"/>
      <c r="X74" s="55"/>
      <c r="Y74" s="56"/>
      <c r="Z74" s="57" t="str">
        <f t="shared" si="56"/>
        <v/>
      </c>
      <c r="AA74" s="61" t="str">
        <f t="shared" si="57"/>
        <v/>
      </c>
      <c r="AB74" s="61" t="str">
        <f t="shared" si="58"/>
        <v/>
      </c>
      <c r="AC74" s="241" t="str">
        <f t="shared" si="59"/>
        <v/>
      </c>
      <c r="AD74" s="241" t="str">
        <f t="shared" si="60"/>
        <v/>
      </c>
      <c r="AE74" s="241">
        <f t="shared" si="74"/>
        <v>0</v>
      </c>
      <c r="AF74" s="242" t="str">
        <f t="shared" si="61"/>
        <v/>
      </c>
      <c r="AG74" s="243" t="str">
        <f t="shared" si="75"/>
        <v/>
      </c>
      <c r="AH74" s="243" t="str">
        <f t="shared" si="76"/>
        <v/>
      </c>
      <c r="AI74" s="244" t="str">
        <f t="shared" si="77"/>
        <v/>
      </c>
      <c r="AJ74" s="60"/>
      <c r="AK74" s="266" t="str">
        <f t="shared" si="62"/>
        <v/>
      </c>
      <c r="AL74" s="266" t="str">
        <f t="shared" si="63"/>
        <v/>
      </c>
      <c r="AM74" s="239" t="str">
        <f t="shared" si="64"/>
        <v/>
      </c>
      <c r="AN74" s="239" t="str">
        <f t="shared" si="65"/>
        <v/>
      </c>
      <c r="AO74" s="240" t="str">
        <f t="shared" si="66"/>
        <v/>
      </c>
      <c r="AP74" s="240" t="str">
        <f t="shared" si="67"/>
        <v/>
      </c>
      <c r="AQ74" s="240" t="str">
        <f t="shared" si="78"/>
        <v/>
      </c>
      <c r="AR74" s="239" t="str">
        <f t="shared" si="68"/>
        <v/>
      </c>
      <c r="AS74" s="239" t="str">
        <f t="shared" si="69"/>
        <v/>
      </c>
      <c r="AT74" s="240" t="str">
        <f t="shared" si="70"/>
        <v/>
      </c>
      <c r="AU74" s="240" t="str">
        <f t="shared" si="71"/>
        <v/>
      </c>
      <c r="AV74" s="240" t="str">
        <f t="shared" si="79"/>
        <v/>
      </c>
      <c r="AW74" s="62"/>
      <c r="AX74" s="62"/>
      <c r="AY74" s="63" t="str">
        <f t="shared" si="80"/>
        <v/>
      </c>
      <c r="AZ74" s="63" t="str">
        <f t="shared" si="81"/>
        <v/>
      </c>
      <c r="BA74" s="245" t="str">
        <f t="shared" si="82"/>
        <v/>
      </c>
      <c r="BB74" s="63">
        <f t="shared" si="83"/>
        <v>0</v>
      </c>
      <c r="BC74" s="64" t="str">
        <f t="shared" si="72"/>
        <v/>
      </c>
      <c r="BD74" s="65"/>
      <c r="BE74" s="66">
        <f t="shared" si="73"/>
        <v>0</v>
      </c>
    </row>
    <row r="75" spans="1:57">
      <c r="A75" s="46">
        <v>71</v>
      </c>
      <c r="B75" s="68"/>
      <c r="C75" s="68"/>
      <c r="D75" s="68"/>
      <c r="E75" s="48"/>
      <c r="F75" s="48"/>
      <c r="G75" s="49">
        <f t="shared" si="54"/>
        <v>0</v>
      </c>
      <c r="H75" s="50"/>
      <c r="I75" s="50"/>
      <c r="J75" s="51"/>
      <c r="K75" s="52"/>
      <c r="L75" s="52"/>
      <c r="M75" s="48"/>
      <c r="N75" s="48"/>
      <c r="O75" s="53">
        <f t="shared" si="53"/>
        <v>0</v>
      </c>
      <c r="P75" s="52"/>
      <c r="Q75" s="52"/>
      <c r="R75" s="48"/>
      <c r="S75" s="48"/>
      <c r="T75" s="53">
        <f t="shared" si="55"/>
        <v>0</v>
      </c>
      <c r="U75" s="54"/>
      <c r="V75" s="55"/>
      <c r="W75" s="55"/>
      <c r="X75" s="55"/>
      <c r="Y75" s="56"/>
      <c r="Z75" s="57" t="str">
        <f t="shared" si="56"/>
        <v/>
      </c>
      <c r="AA75" s="61" t="str">
        <f t="shared" si="57"/>
        <v/>
      </c>
      <c r="AB75" s="61" t="str">
        <f t="shared" si="58"/>
        <v/>
      </c>
      <c r="AC75" s="241" t="str">
        <f t="shared" si="59"/>
        <v/>
      </c>
      <c r="AD75" s="241" t="str">
        <f t="shared" si="60"/>
        <v/>
      </c>
      <c r="AE75" s="241">
        <f t="shared" si="74"/>
        <v>0</v>
      </c>
      <c r="AF75" s="242" t="str">
        <f t="shared" si="61"/>
        <v/>
      </c>
      <c r="AG75" s="243" t="str">
        <f t="shared" si="75"/>
        <v/>
      </c>
      <c r="AH75" s="243" t="str">
        <f t="shared" si="76"/>
        <v/>
      </c>
      <c r="AI75" s="244" t="str">
        <f t="shared" si="77"/>
        <v/>
      </c>
      <c r="AJ75" s="60"/>
      <c r="AK75" s="266" t="str">
        <f t="shared" si="62"/>
        <v/>
      </c>
      <c r="AL75" s="266" t="str">
        <f t="shared" si="63"/>
        <v/>
      </c>
      <c r="AM75" s="239" t="str">
        <f t="shared" si="64"/>
        <v/>
      </c>
      <c r="AN75" s="239" t="str">
        <f t="shared" si="65"/>
        <v/>
      </c>
      <c r="AO75" s="240" t="str">
        <f t="shared" si="66"/>
        <v/>
      </c>
      <c r="AP75" s="240" t="str">
        <f t="shared" si="67"/>
        <v/>
      </c>
      <c r="AQ75" s="240" t="str">
        <f t="shared" si="78"/>
        <v/>
      </c>
      <c r="AR75" s="239" t="str">
        <f t="shared" si="68"/>
        <v/>
      </c>
      <c r="AS75" s="239" t="str">
        <f t="shared" si="69"/>
        <v/>
      </c>
      <c r="AT75" s="240" t="str">
        <f t="shared" si="70"/>
        <v/>
      </c>
      <c r="AU75" s="240" t="str">
        <f t="shared" si="71"/>
        <v/>
      </c>
      <c r="AV75" s="240" t="str">
        <f t="shared" si="79"/>
        <v/>
      </c>
      <c r="AW75" s="62"/>
      <c r="AX75" s="62"/>
      <c r="AY75" s="63" t="str">
        <f t="shared" si="80"/>
        <v/>
      </c>
      <c r="AZ75" s="63" t="str">
        <f t="shared" si="81"/>
        <v/>
      </c>
      <c r="BA75" s="245" t="str">
        <f t="shared" si="82"/>
        <v/>
      </c>
      <c r="BB75" s="63">
        <f t="shared" si="83"/>
        <v>0</v>
      </c>
      <c r="BC75" s="64" t="str">
        <f t="shared" si="72"/>
        <v/>
      </c>
      <c r="BD75" s="65"/>
      <c r="BE75" s="66">
        <f t="shared" si="73"/>
        <v>0</v>
      </c>
    </row>
    <row r="76" spans="1:57">
      <c r="A76" s="46">
        <v>72</v>
      </c>
      <c r="B76" s="68"/>
      <c r="C76" s="68"/>
      <c r="D76" s="68"/>
      <c r="E76" s="48"/>
      <c r="F76" s="48"/>
      <c r="G76" s="49">
        <f t="shared" si="54"/>
        <v>0</v>
      </c>
      <c r="H76" s="50"/>
      <c r="I76" s="50"/>
      <c r="J76" s="51"/>
      <c r="K76" s="52"/>
      <c r="L76" s="52"/>
      <c r="M76" s="48"/>
      <c r="N76" s="48"/>
      <c r="O76" s="53">
        <f t="shared" si="53"/>
        <v>0</v>
      </c>
      <c r="P76" s="52"/>
      <c r="Q76" s="52"/>
      <c r="R76" s="48"/>
      <c r="S76" s="48"/>
      <c r="T76" s="53">
        <f t="shared" si="55"/>
        <v>0</v>
      </c>
      <c r="U76" s="54"/>
      <c r="V76" s="55"/>
      <c r="W76" s="55"/>
      <c r="X76" s="55"/>
      <c r="Y76" s="56"/>
      <c r="Z76" s="57" t="str">
        <f t="shared" si="56"/>
        <v/>
      </c>
      <c r="AA76" s="61" t="str">
        <f t="shared" si="57"/>
        <v/>
      </c>
      <c r="AB76" s="61" t="str">
        <f t="shared" si="58"/>
        <v/>
      </c>
      <c r="AC76" s="241" t="str">
        <f t="shared" si="59"/>
        <v/>
      </c>
      <c r="AD76" s="241" t="str">
        <f t="shared" si="60"/>
        <v/>
      </c>
      <c r="AE76" s="241">
        <f t="shared" si="74"/>
        <v>0</v>
      </c>
      <c r="AF76" s="242" t="str">
        <f t="shared" si="61"/>
        <v/>
      </c>
      <c r="AG76" s="243" t="str">
        <f t="shared" si="75"/>
        <v/>
      </c>
      <c r="AH76" s="243" t="str">
        <f t="shared" si="76"/>
        <v/>
      </c>
      <c r="AI76" s="244" t="str">
        <f t="shared" si="77"/>
        <v/>
      </c>
      <c r="AJ76" s="60"/>
      <c r="AK76" s="266" t="str">
        <f t="shared" si="62"/>
        <v/>
      </c>
      <c r="AL76" s="266" t="str">
        <f t="shared" si="63"/>
        <v/>
      </c>
      <c r="AM76" s="239" t="str">
        <f t="shared" si="64"/>
        <v/>
      </c>
      <c r="AN76" s="239" t="str">
        <f t="shared" si="65"/>
        <v/>
      </c>
      <c r="AO76" s="240" t="str">
        <f t="shared" si="66"/>
        <v/>
      </c>
      <c r="AP76" s="240" t="str">
        <f t="shared" si="67"/>
        <v/>
      </c>
      <c r="AQ76" s="240" t="str">
        <f t="shared" si="78"/>
        <v/>
      </c>
      <c r="AR76" s="239" t="str">
        <f t="shared" si="68"/>
        <v/>
      </c>
      <c r="AS76" s="239" t="str">
        <f t="shared" si="69"/>
        <v/>
      </c>
      <c r="AT76" s="240" t="str">
        <f t="shared" si="70"/>
        <v/>
      </c>
      <c r="AU76" s="240" t="str">
        <f t="shared" si="71"/>
        <v/>
      </c>
      <c r="AV76" s="240" t="str">
        <f t="shared" si="79"/>
        <v/>
      </c>
      <c r="AW76" s="62"/>
      <c r="AX76" s="62"/>
      <c r="AY76" s="63" t="str">
        <f t="shared" si="80"/>
        <v/>
      </c>
      <c r="AZ76" s="63" t="str">
        <f t="shared" si="81"/>
        <v/>
      </c>
      <c r="BA76" s="245" t="str">
        <f t="shared" si="82"/>
        <v/>
      </c>
      <c r="BB76" s="63">
        <f t="shared" si="83"/>
        <v>0</v>
      </c>
      <c r="BC76" s="64" t="str">
        <f t="shared" si="72"/>
        <v/>
      </c>
      <c r="BD76" s="65"/>
      <c r="BE76" s="66">
        <f t="shared" si="73"/>
        <v>0</v>
      </c>
    </row>
    <row r="77" spans="1:57">
      <c r="A77" s="46">
        <v>73</v>
      </c>
      <c r="B77" s="68"/>
      <c r="C77" s="68"/>
      <c r="D77" s="68"/>
      <c r="E77" s="48"/>
      <c r="F77" s="48"/>
      <c r="G77" s="49">
        <f t="shared" si="54"/>
        <v>0</v>
      </c>
      <c r="H77" s="50"/>
      <c r="I77" s="50"/>
      <c r="J77" s="51"/>
      <c r="K77" s="52"/>
      <c r="L77" s="52"/>
      <c r="M77" s="48"/>
      <c r="N77" s="48"/>
      <c r="O77" s="53">
        <f t="shared" si="53"/>
        <v>0</v>
      </c>
      <c r="P77" s="52"/>
      <c r="Q77" s="52"/>
      <c r="R77" s="48"/>
      <c r="S77" s="48"/>
      <c r="T77" s="53">
        <f t="shared" si="55"/>
        <v>0</v>
      </c>
      <c r="U77" s="54"/>
      <c r="V77" s="55"/>
      <c r="W77" s="55"/>
      <c r="X77" s="55"/>
      <c r="Y77" s="56"/>
      <c r="Z77" s="57" t="str">
        <f t="shared" si="56"/>
        <v/>
      </c>
      <c r="AA77" s="61" t="str">
        <f t="shared" si="57"/>
        <v/>
      </c>
      <c r="AB77" s="61" t="str">
        <f t="shared" si="58"/>
        <v/>
      </c>
      <c r="AC77" s="241" t="str">
        <f t="shared" si="59"/>
        <v/>
      </c>
      <c r="AD77" s="241" t="str">
        <f t="shared" si="60"/>
        <v/>
      </c>
      <c r="AE77" s="241">
        <f t="shared" si="74"/>
        <v>0</v>
      </c>
      <c r="AF77" s="242" t="str">
        <f t="shared" si="61"/>
        <v/>
      </c>
      <c r="AG77" s="243" t="str">
        <f t="shared" si="75"/>
        <v/>
      </c>
      <c r="AH77" s="243" t="str">
        <f t="shared" si="76"/>
        <v/>
      </c>
      <c r="AI77" s="244" t="str">
        <f t="shared" si="77"/>
        <v/>
      </c>
      <c r="AJ77" s="60"/>
      <c r="AK77" s="266" t="str">
        <f t="shared" si="62"/>
        <v/>
      </c>
      <c r="AL77" s="266" t="str">
        <f t="shared" si="63"/>
        <v/>
      </c>
      <c r="AM77" s="239" t="str">
        <f t="shared" si="64"/>
        <v/>
      </c>
      <c r="AN77" s="239" t="str">
        <f t="shared" si="65"/>
        <v/>
      </c>
      <c r="AO77" s="240" t="str">
        <f t="shared" si="66"/>
        <v/>
      </c>
      <c r="AP77" s="240" t="str">
        <f t="shared" si="67"/>
        <v/>
      </c>
      <c r="AQ77" s="240" t="str">
        <f t="shared" si="78"/>
        <v/>
      </c>
      <c r="AR77" s="239" t="str">
        <f t="shared" si="68"/>
        <v/>
      </c>
      <c r="AS77" s="239" t="str">
        <f t="shared" si="69"/>
        <v/>
      </c>
      <c r="AT77" s="240" t="str">
        <f t="shared" si="70"/>
        <v/>
      </c>
      <c r="AU77" s="240" t="str">
        <f t="shared" si="71"/>
        <v/>
      </c>
      <c r="AV77" s="240" t="str">
        <f t="shared" si="79"/>
        <v/>
      </c>
      <c r="AW77" s="62"/>
      <c r="AX77" s="62"/>
      <c r="AY77" s="63" t="str">
        <f t="shared" si="80"/>
        <v/>
      </c>
      <c r="AZ77" s="63" t="str">
        <f t="shared" si="81"/>
        <v/>
      </c>
      <c r="BA77" s="245" t="str">
        <f t="shared" si="82"/>
        <v/>
      </c>
      <c r="BB77" s="63">
        <f t="shared" si="83"/>
        <v>0</v>
      </c>
      <c r="BC77" s="64" t="str">
        <f t="shared" si="72"/>
        <v/>
      </c>
      <c r="BD77" s="65"/>
      <c r="BE77" s="66">
        <f t="shared" si="73"/>
        <v>0</v>
      </c>
    </row>
    <row r="78" spans="1:57">
      <c r="A78" s="46">
        <v>74</v>
      </c>
      <c r="B78" s="68"/>
      <c r="C78" s="68"/>
      <c r="D78" s="68"/>
      <c r="E78" s="48"/>
      <c r="F78" s="48"/>
      <c r="G78" s="49">
        <f t="shared" si="54"/>
        <v>0</v>
      </c>
      <c r="H78" s="50"/>
      <c r="I78" s="50"/>
      <c r="J78" s="51"/>
      <c r="K78" s="52"/>
      <c r="L78" s="52"/>
      <c r="M78" s="48"/>
      <c r="N78" s="48"/>
      <c r="O78" s="53">
        <f t="shared" si="53"/>
        <v>0</v>
      </c>
      <c r="P78" s="52"/>
      <c r="Q78" s="52"/>
      <c r="R78" s="48"/>
      <c r="S78" s="48"/>
      <c r="T78" s="53">
        <f t="shared" si="55"/>
        <v>0</v>
      </c>
      <c r="U78" s="54"/>
      <c r="V78" s="55"/>
      <c r="W78" s="55"/>
      <c r="X78" s="55"/>
      <c r="Y78" s="56"/>
      <c r="Z78" s="57" t="str">
        <f t="shared" si="56"/>
        <v/>
      </c>
      <c r="AA78" s="61" t="str">
        <f t="shared" si="57"/>
        <v/>
      </c>
      <c r="AB78" s="61" t="str">
        <f t="shared" si="58"/>
        <v/>
      </c>
      <c r="AC78" s="241" t="str">
        <f t="shared" si="59"/>
        <v/>
      </c>
      <c r="AD78" s="241" t="str">
        <f t="shared" si="60"/>
        <v/>
      </c>
      <c r="AE78" s="241">
        <f t="shared" si="74"/>
        <v>0</v>
      </c>
      <c r="AF78" s="242" t="str">
        <f t="shared" si="61"/>
        <v/>
      </c>
      <c r="AG78" s="243" t="str">
        <f t="shared" si="75"/>
        <v/>
      </c>
      <c r="AH78" s="243" t="str">
        <f t="shared" si="76"/>
        <v/>
      </c>
      <c r="AI78" s="244" t="str">
        <f t="shared" si="77"/>
        <v/>
      </c>
      <c r="AJ78" s="60"/>
      <c r="AK78" s="266" t="str">
        <f t="shared" si="62"/>
        <v/>
      </c>
      <c r="AL78" s="266" t="str">
        <f t="shared" si="63"/>
        <v/>
      </c>
      <c r="AM78" s="239" t="str">
        <f t="shared" si="64"/>
        <v/>
      </c>
      <c r="AN78" s="239" t="str">
        <f t="shared" si="65"/>
        <v/>
      </c>
      <c r="AO78" s="240" t="str">
        <f t="shared" si="66"/>
        <v/>
      </c>
      <c r="AP78" s="240" t="str">
        <f t="shared" si="67"/>
        <v/>
      </c>
      <c r="AQ78" s="240" t="str">
        <f t="shared" si="78"/>
        <v/>
      </c>
      <c r="AR78" s="239" t="str">
        <f t="shared" si="68"/>
        <v/>
      </c>
      <c r="AS78" s="239" t="str">
        <f t="shared" si="69"/>
        <v/>
      </c>
      <c r="AT78" s="240" t="str">
        <f t="shared" si="70"/>
        <v/>
      </c>
      <c r="AU78" s="240" t="str">
        <f t="shared" si="71"/>
        <v/>
      </c>
      <c r="AV78" s="240" t="str">
        <f t="shared" si="79"/>
        <v/>
      </c>
      <c r="AW78" s="62"/>
      <c r="AX78" s="62"/>
      <c r="AY78" s="63" t="str">
        <f t="shared" si="80"/>
        <v/>
      </c>
      <c r="AZ78" s="63" t="str">
        <f t="shared" si="81"/>
        <v/>
      </c>
      <c r="BA78" s="245" t="str">
        <f t="shared" si="82"/>
        <v/>
      </c>
      <c r="BB78" s="63">
        <f t="shared" si="83"/>
        <v>0</v>
      </c>
      <c r="BC78" s="64" t="str">
        <f t="shared" si="72"/>
        <v/>
      </c>
      <c r="BD78" s="65"/>
      <c r="BE78" s="66">
        <f t="shared" si="73"/>
        <v>0</v>
      </c>
    </row>
    <row r="79" spans="1:57">
      <c r="A79" s="46">
        <v>75</v>
      </c>
      <c r="B79" s="68"/>
      <c r="C79" s="68"/>
      <c r="D79" s="68"/>
      <c r="E79" s="48"/>
      <c r="F79" s="48"/>
      <c r="G79" s="49">
        <f t="shared" si="54"/>
        <v>0</v>
      </c>
      <c r="H79" s="50"/>
      <c r="I79" s="50"/>
      <c r="J79" s="51"/>
      <c r="K79" s="52"/>
      <c r="L79" s="52"/>
      <c r="M79" s="48"/>
      <c r="N79" s="48"/>
      <c r="O79" s="53">
        <f t="shared" si="53"/>
        <v>0</v>
      </c>
      <c r="P79" s="52"/>
      <c r="Q79" s="52"/>
      <c r="R79" s="48"/>
      <c r="S79" s="48"/>
      <c r="T79" s="53">
        <f t="shared" si="55"/>
        <v>0</v>
      </c>
      <c r="U79" s="54"/>
      <c r="V79" s="55"/>
      <c r="W79" s="55"/>
      <c r="X79" s="55"/>
      <c r="Y79" s="56"/>
      <c r="Z79" s="57" t="str">
        <f t="shared" si="56"/>
        <v/>
      </c>
      <c r="AA79" s="61" t="str">
        <f t="shared" si="57"/>
        <v/>
      </c>
      <c r="AB79" s="61" t="str">
        <f t="shared" si="58"/>
        <v/>
      </c>
      <c r="AC79" s="241" t="str">
        <f t="shared" si="59"/>
        <v/>
      </c>
      <c r="AD79" s="241" t="str">
        <f t="shared" si="60"/>
        <v/>
      </c>
      <c r="AE79" s="241">
        <f t="shared" si="74"/>
        <v>0</v>
      </c>
      <c r="AF79" s="242" t="str">
        <f t="shared" si="61"/>
        <v/>
      </c>
      <c r="AG79" s="243" t="str">
        <f t="shared" si="75"/>
        <v/>
      </c>
      <c r="AH79" s="243" t="str">
        <f t="shared" si="76"/>
        <v/>
      </c>
      <c r="AI79" s="244" t="str">
        <f t="shared" si="77"/>
        <v/>
      </c>
      <c r="AJ79" s="60"/>
      <c r="AK79" s="266" t="str">
        <f t="shared" si="62"/>
        <v/>
      </c>
      <c r="AL79" s="266" t="str">
        <f t="shared" si="63"/>
        <v/>
      </c>
      <c r="AM79" s="239" t="str">
        <f t="shared" si="64"/>
        <v/>
      </c>
      <c r="AN79" s="239" t="str">
        <f t="shared" si="65"/>
        <v/>
      </c>
      <c r="AO79" s="240" t="str">
        <f t="shared" si="66"/>
        <v/>
      </c>
      <c r="AP79" s="240" t="str">
        <f t="shared" si="67"/>
        <v/>
      </c>
      <c r="AQ79" s="240" t="str">
        <f t="shared" si="78"/>
        <v/>
      </c>
      <c r="AR79" s="239" t="str">
        <f t="shared" si="68"/>
        <v/>
      </c>
      <c r="AS79" s="239" t="str">
        <f t="shared" si="69"/>
        <v/>
      </c>
      <c r="AT79" s="240" t="str">
        <f t="shared" si="70"/>
        <v/>
      </c>
      <c r="AU79" s="240" t="str">
        <f t="shared" si="71"/>
        <v/>
      </c>
      <c r="AV79" s="240" t="str">
        <f t="shared" si="79"/>
        <v/>
      </c>
      <c r="AW79" s="62"/>
      <c r="AX79" s="62"/>
      <c r="AY79" s="63" t="str">
        <f t="shared" si="80"/>
        <v/>
      </c>
      <c r="AZ79" s="63" t="str">
        <f t="shared" si="81"/>
        <v/>
      </c>
      <c r="BA79" s="245" t="str">
        <f t="shared" si="82"/>
        <v/>
      </c>
      <c r="BB79" s="63">
        <f t="shared" si="83"/>
        <v>0</v>
      </c>
      <c r="BC79" s="64" t="str">
        <f t="shared" si="72"/>
        <v/>
      </c>
      <c r="BD79" s="65"/>
      <c r="BE79" s="66">
        <f t="shared" si="73"/>
        <v>0</v>
      </c>
    </row>
    <row r="80" spans="1:57">
      <c r="A80" s="46">
        <v>76</v>
      </c>
      <c r="B80" s="68"/>
      <c r="C80" s="68"/>
      <c r="D80" s="68"/>
      <c r="E80" s="48"/>
      <c r="F80" s="48"/>
      <c r="G80" s="49">
        <f t="shared" si="54"/>
        <v>0</v>
      </c>
      <c r="H80" s="50"/>
      <c r="I80" s="50"/>
      <c r="J80" s="51"/>
      <c r="K80" s="52"/>
      <c r="L80" s="52"/>
      <c r="M80" s="48"/>
      <c r="N80" s="48"/>
      <c r="O80" s="53">
        <f t="shared" si="53"/>
        <v>0</v>
      </c>
      <c r="P80" s="52"/>
      <c r="Q80" s="52"/>
      <c r="R80" s="48"/>
      <c r="S80" s="48"/>
      <c r="T80" s="53">
        <f t="shared" si="55"/>
        <v>0</v>
      </c>
      <c r="U80" s="54"/>
      <c r="V80" s="55"/>
      <c r="W80" s="55"/>
      <c r="X80" s="55"/>
      <c r="Y80" s="56"/>
      <c r="Z80" s="57" t="str">
        <f t="shared" si="56"/>
        <v/>
      </c>
      <c r="AA80" s="61" t="str">
        <f t="shared" si="57"/>
        <v/>
      </c>
      <c r="AB80" s="61" t="str">
        <f t="shared" si="58"/>
        <v/>
      </c>
      <c r="AC80" s="241" t="str">
        <f t="shared" si="59"/>
        <v/>
      </c>
      <c r="AD80" s="241" t="str">
        <f t="shared" si="60"/>
        <v/>
      </c>
      <c r="AE80" s="241">
        <f t="shared" si="74"/>
        <v>0</v>
      </c>
      <c r="AF80" s="242" t="str">
        <f t="shared" si="61"/>
        <v/>
      </c>
      <c r="AG80" s="243" t="str">
        <f t="shared" si="75"/>
        <v/>
      </c>
      <c r="AH80" s="243" t="str">
        <f t="shared" si="76"/>
        <v/>
      </c>
      <c r="AI80" s="244" t="str">
        <f t="shared" si="77"/>
        <v/>
      </c>
      <c r="AJ80" s="60"/>
      <c r="AK80" s="266" t="str">
        <f t="shared" si="62"/>
        <v/>
      </c>
      <c r="AL80" s="266" t="str">
        <f t="shared" si="63"/>
        <v/>
      </c>
      <c r="AM80" s="239" t="str">
        <f t="shared" si="64"/>
        <v/>
      </c>
      <c r="AN80" s="239" t="str">
        <f t="shared" si="65"/>
        <v/>
      </c>
      <c r="AO80" s="240" t="str">
        <f t="shared" si="66"/>
        <v/>
      </c>
      <c r="AP80" s="240" t="str">
        <f t="shared" si="67"/>
        <v/>
      </c>
      <c r="AQ80" s="240" t="str">
        <f t="shared" si="78"/>
        <v/>
      </c>
      <c r="AR80" s="239" t="str">
        <f t="shared" si="68"/>
        <v/>
      </c>
      <c r="AS80" s="239" t="str">
        <f t="shared" si="69"/>
        <v/>
      </c>
      <c r="AT80" s="240" t="str">
        <f t="shared" si="70"/>
        <v/>
      </c>
      <c r="AU80" s="240" t="str">
        <f t="shared" si="71"/>
        <v/>
      </c>
      <c r="AV80" s="240" t="str">
        <f t="shared" si="79"/>
        <v/>
      </c>
      <c r="AW80" s="62"/>
      <c r="AX80" s="62"/>
      <c r="AY80" s="63" t="str">
        <f t="shared" si="80"/>
        <v/>
      </c>
      <c r="AZ80" s="63" t="str">
        <f t="shared" si="81"/>
        <v/>
      </c>
      <c r="BA80" s="245" t="str">
        <f t="shared" si="82"/>
        <v/>
      </c>
      <c r="BB80" s="63">
        <f t="shared" si="83"/>
        <v>0</v>
      </c>
      <c r="BC80" s="64" t="str">
        <f t="shared" si="72"/>
        <v/>
      </c>
      <c r="BD80" s="65"/>
      <c r="BE80" s="66">
        <f t="shared" si="73"/>
        <v>0</v>
      </c>
    </row>
    <row r="81" spans="1:57">
      <c r="A81" s="46">
        <v>77</v>
      </c>
      <c r="B81" s="68"/>
      <c r="C81" s="68"/>
      <c r="D81" s="68"/>
      <c r="E81" s="48"/>
      <c r="F81" s="48"/>
      <c r="G81" s="49">
        <f t="shared" si="54"/>
        <v>0</v>
      </c>
      <c r="H81" s="50"/>
      <c r="I81" s="50"/>
      <c r="J81" s="51"/>
      <c r="K81" s="52"/>
      <c r="L81" s="52"/>
      <c r="M81" s="48"/>
      <c r="N81" s="48"/>
      <c r="O81" s="53">
        <f t="shared" si="53"/>
        <v>0</v>
      </c>
      <c r="P81" s="52"/>
      <c r="Q81" s="52"/>
      <c r="R81" s="48"/>
      <c r="S81" s="48"/>
      <c r="T81" s="53">
        <f t="shared" si="55"/>
        <v>0</v>
      </c>
      <c r="U81" s="54"/>
      <c r="V81" s="55"/>
      <c r="W81" s="55"/>
      <c r="X81" s="55"/>
      <c r="Y81" s="56"/>
      <c r="Z81" s="57" t="str">
        <f t="shared" si="56"/>
        <v/>
      </c>
      <c r="AA81" s="61" t="str">
        <f t="shared" si="57"/>
        <v/>
      </c>
      <c r="AB81" s="61" t="str">
        <f t="shared" si="58"/>
        <v/>
      </c>
      <c r="AC81" s="241" t="str">
        <f t="shared" si="59"/>
        <v/>
      </c>
      <c r="AD81" s="241" t="str">
        <f t="shared" si="60"/>
        <v/>
      </c>
      <c r="AE81" s="241">
        <f t="shared" si="74"/>
        <v>0</v>
      </c>
      <c r="AF81" s="242" t="str">
        <f t="shared" si="61"/>
        <v/>
      </c>
      <c r="AG81" s="243" t="str">
        <f t="shared" si="75"/>
        <v/>
      </c>
      <c r="AH81" s="243" t="str">
        <f t="shared" si="76"/>
        <v/>
      </c>
      <c r="AI81" s="244" t="str">
        <f t="shared" si="77"/>
        <v/>
      </c>
      <c r="AJ81" s="60"/>
      <c r="AK81" s="266" t="str">
        <f t="shared" si="62"/>
        <v/>
      </c>
      <c r="AL81" s="266" t="str">
        <f t="shared" si="63"/>
        <v/>
      </c>
      <c r="AM81" s="239" t="str">
        <f t="shared" si="64"/>
        <v/>
      </c>
      <c r="AN81" s="239" t="str">
        <f t="shared" si="65"/>
        <v/>
      </c>
      <c r="AO81" s="240" t="str">
        <f t="shared" si="66"/>
        <v/>
      </c>
      <c r="AP81" s="240" t="str">
        <f t="shared" si="67"/>
        <v/>
      </c>
      <c r="AQ81" s="240" t="str">
        <f t="shared" si="78"/>
        <v/>
      </c>
      <c r="AR81" s="239" t="str">
        <f t="shared" si="68"/>
        <v/>
      </c>
      <c r="AS81" s="239" t="str">
        <f t="shared" si="69"/>
        <v/>
      </c>
      <c r="AT81" s="240" t="str">
        <f t="shared" si="70"/>
        <v/>
      </c>
      <c r="AU81" s="240" t="str">
        <f t="shared" si="71"/>
        <v/>
      </c>
      <c r="AV81" s="240" t="str">
        <f t="shared" si="79"/>
        <v/>
      </c>
      <c r="AW81" s="62"/>
      <c r="AX81" s="62"/>
      <c r="AY81" s="63" t="str">
        <f t="shared" si="80"/>
        <v/>
      </c>
      <c r="AZ81" s="63" t="str">
        <f t="shared" si="81"/>
        <v/>
      </c>
      <c r="BA81" s="245" t="str">
        <f t="shared" si="82"/>
        <v/>
      </c>
      <c r="BB81" s="63">
        <f t="shared" si="83"/>
        <v>0</v>
      </c>
      <c r="BC81" s="64" t="str">
        <f t="shared" si="72"/>
        <v/>
      </c>
      <c r="BD81" s="65"/>
      <c r="BE81" s="66">
        <f t="shared" si="73"/>
        <v>0</v>
      </c>
    </row>
    <row r="82" spans="1:57">
      <c r="A82" s="46">
        <v>78</v>
      </c>
      <c r="B82" s="68"/>
      <c r="C82" s="68"/>
      <c r="D82" s="68"/>
      <c r="E82" s="48"/>
      <c r="F82" s="48"/>
      <c r="G82" s="49">
        <f t="shared" si="54"/>
        <v>0</v>
      </c>
      <c r="H82" s="50"/>
      <c r="I82" s="50"/>
      <c r="J82" s="51"/>
      <c r="K82" s="52"/>
      <c r="L82" s="52"/>
      <c r="M82" s="48"/>
      <c r="N82" s="48"/>
      <c r="O82" s="53">
        <f t="shared" si="53"/>
        <v>0</v>
      </c>
      <c r="P82" s="52"/>
      <c r="Q82" s="52"/>
      <c r="R82" s="48"/>
      <c r="S82" s="48"/>
      <c r="T82" s="53">
        <f t="shared" si="55"/>
        <v>0</v>
      </c>
      <c r="U82" s="54"/>
      <c r="V82" s="55"/>
      <c r="W82" s="55"/>
      <c r="X82" s="55"/>
      <c r="Y82" s="56"/>
      <c r="Z82" s="57" t="str">
        <f t="shared" si="56"/>
        <v/>
      </c>
      <c r="AA82" s="61" t="str">
        <f t="shared" si="57"/>
        <v/>
      </c>
      <c r="AB82" s="61" t="str">
        <f t="shared" si="58"/>
        <v/>
      </c>
      <c r="AC82" s="241" t="str">
        <f t="shared" si="59"/>
        <v/>
      </c>
      <c r="AD82" s="241" t="str">
        <f t="shared" si="60"/>
        <v/>
      </c>
      <c r="AE82" s="241">
        <f t="shared" si="74"/>
        <v>0</v>
      </c>
      <c r="AF82" s="242" t="str">
        <f t="shared" si="61"/>
        <v/>
      </c>
      <c r="AG82" s="243" t="str">
        <f t="shared" si="75"/>
        <v/>
      </c>
      <c r="AH82" s="243" t="str">
        <f t="shared" si="76"/>
        <v/>
      </c>
      <c r="AI82" s="244" t="str">
        <f t="shared" si="77"/>
        <v/>
      </c>
      <c r="AJ82" s="60"/>
      <c r="AK82" s="266" t="str">
        <f t="shared" si="62"/>
        <v/>
      </c>
      <c r="AL82" s="266" t="str">
        <f t="shared" si="63"/>
        <v/>
      </c>
      <c r="AM82" s="239" t="str">
        <f t="shared" si="64"/>
        <v/>
      </c>
      <c r="AN82" s="239" t="str">
        <f t="shared" si="65"/>
        <v/>
      </c>
      <c r="AO82" s="240" t="str">
        <f t="shared" si="66"/>
        <v/>
      </c>
      <c r="AP82" s="240" t="str">
        <f t="shared" si="67"/>
        <v/>
      </c>
      <c r="AQ82" s="240" t="str">
        <f t="shared" si="78"/>
        <v/>
      </c>
      <c r="AR82" s="239" t="str">
        <f t="shared" si="68"/>
        <v/>
      </c>
      <c r="AS82" s="239" t="str">
        <f t="shared" si="69"/>
        <v/>
      </c>
      <c r="AT82" s="240" t="str">
        <f t="shared" si="70"/>
        <v/>
      </c>
      <c r="AU82" s="240" t="str">
        <f t="shared" si="71"/>
        <v/>
      </c>
      <c r="AV82" s="240" t="str">
        <f t="shared" si="79"/>
        <v/>
      </c>
      <c r="AW82" s="62"/>
      <c r="AX82" s="62"/>
      <c r="AY82" s="63" t="str">
        <f t="shared" si="80"/>
        <v/>
      </c>
      <c r="AZ82" s="63" t="str">
        <f t="shared" si="81"/>
        <v/>
      </c>
      <c r="BA82" s="245" t="str">
        <f t="shared" si="82"/>
        <v/>
      </c>
      <c r="BB82" s="63">
        <f t="shared" si="83"/>
        <v>0</v>
      </c>
      <c r="BC82" s="64" t="str">
        <f t="shared" si="72"/>
        <v/>
      </c>
      <c r="BD82" s="65"/>
      <c r="BE82" s="66">
        <f t="shared" si="73"/>
        <v>0</v>
      </c>
    </row>
    <row r="83" spans="1:57">
      <c r="A83" s="46">
        <v>79</v>
      </c>
      <c r="B83" s="68"/>
      <c r="C83" s="68"/>
      <c r="D83" s="68"/>
      <c r="E83" s="48"/>
      <c r="F83" s="48"/>
      <c r="G83" s="49">
        <f t="shared" si="54"/>
        <v>0</v>
      </c>
      <c r="H83" s="50"/>
      <c r="I83" s="50"/>
      <c r="J83" s="51"/>
      <c r="K83" s="52"/>
      <c r="L83" s="52"/>
      <c r="M83" s="48"/>
      <c r="N83" s="48"/>
      <c r="O83" s="53">
        <f t="shared" si="53"/>
        <v>0</v>
      </c>
      <c r="P83" s="52"/>
      <c r="Q83" s="52"/>
      <c r="R83" s="48"/>
      <c r="S83" s="48"/>
      <c r="T83" s="53">
        <f t="shared" si="55"/>
        <v>0</v>
      </c>
      <c r="U83" s="54"/>
      <c r="V83" s="55"/>
      <c r="W83" s="55"/>
      <c r="X83" s="55"/>
      <c r="Y83" s="56"/>
      <c r="Z83" s="57" t="str">
        <f t="shared" si="56"/>
        <v/>
      </c>
      <c r="AA83" s="61" t="str">
        <f t="shared" si="57"/>
        <v/>
      </c>
      <c r="AB83" s="61" t="str">
        <f t="shared" si="58"/>
        <v/>
      </c>
      <c r="AC83" s="241" t="str">
        <f t="shared" si="59"/>
        <v/>
      </c>
      <c r="AD83" s="241" t="str">
        <f t="shared" si="60"/>
        <v/>
      </c>
      <c r="AE83" s="241">
        <f t="shared" si="74"/>
        <v>0</v>
      </c>
      <c r="AF83" s="242" t="str">
        <f t="shared" si="61"/>
        <v/>
      </c>
      <c r="AG83" s="243" t="str">
        <f t="shared" si="75"/>
        <v/>
      </c>
      <c r="AH83" s="243" t="str">
        <f t="shared" si="76"/>
        <v/>
      </c>
      <c r="AI83" s="244" t="str">
        <f t="shared" si="77"/>
        <v/>
      </c>
      <c r="AJ83" s="60"/>
      <c r="AK83" s="266" t="str">
        <f t="shared" si="62"/>
        <v/>
      </c>
      <c r="AL83" s="266" t="str">
        <f t="shared" si="63"/>
        <v/>
      </c>
      <c r="AM83" s="239" t="str">
        <f t="shared" si="64"/>
        <v/>
      </c>
      <c r="AN83" s="239" t="str">
        <f t="shared" si="65"/>
        <v/>
      </c>
      <c r="AO83" s="240" t="str">
        <f t="shared" si="66"/>
        <v/>
      </c>
      <c r="AP83" s="240" t="str">
        <f t="shared" si="67"/>
        <v/>
      </c>
      <c r="AQ83" s="240" t="str">
        <f t="shared" si="78"/>
        <v/>
      </c>
      <c r="AR83" s="239" t="str">
        <f t="shared" si="68"/>
        <v/>
      </c>
      <c r="AS83" s="239" t="str">
        <f t="shared" si="69"/>
        <v/>
      </c>
      <c r="AT83" s="240" t="str">
        <f t="shared" si="70"/>
        <v/>
      </c>
      <c r="AU83" s="240" t="str">
        <f t="shared" si="71"/>
        <v/>
      </c>
      <c r="AV83" s="240" t="str">
        <f t="shared" si="79"/>
        <v/>
      </c>
      <c r="AW83" s="62"/>
      <c r="AX83" s="62"/>
      <c r="AY83" s="63" t="str">
        <f t="shared" si="80"/>
        <v/>
      </c>
      <c r="AZ83" s="63" t="str">
        <f t="shared" si="81"/>
        <v/>
      </c>
      <c r="BA83" s="245" t="str">
        <f t="shared" si="82"/>
        <v/>
      </c>
      <c r="BB83" s="63">
        <f t="shared" si="83"/>
        <v>0</v>
      </c>
      <c r="BC83" s="64" t="str">
        <f t="shared" si="72"/>
        <v/>
      </c>
      <c r="BD83" s="65"/>
      <c r="BE83" s="66">
        <f t="shared" si="73"/>
        <v>0</v>
      </c>
    </row>
    <row r="84" spans="1:57">
      <c r="A84" s="46">
        <v>80</v>
      </c>
      <c r="B84" s="68"/>
      <c r="C84" s="68"/>
      <c r="D84" s="68"/>
      <c r="E84" s="48"/>
      <c r="F84" s="48"/>
      <c r="G84" s="49">
        <f t="shared" si="54"/>
        <v>0</v>
      </c>
      <c r="H84" s="50"/>
      <c r="I84" s="50"/>
      <c r="J84" s="51"/>
      <c r="K84" s="52"/>
      <c r="L84" s="52"/>
      <c r="M84" s="48"/>
      <c r="N84" s="48"/>
      <c r="O84" s="53">
        <f t="shared" si="53"/>
        <v>0</v>
      </c>
      <c r="P84" s="52"/>
      <c r="Q84" s="52"/>
      <c r="R84" s="48"/>
      <c r="S84" s="48"/>
      <c r="T84" s="53">
        <f t="shared" si="55"/>
        <v>0</v>
      </c>
      <c r="U84" s="54"/>
      <c r="V84" s="55"/>
      <c r="W84" s="55"/>
      <c r="X84" s="55"/>
      <c r="Y84" s="56"/>
      <c r="Z84" s="57" t="str">
        <f t="shared" si="56"/>
        <v/>
      </c>
      <c r="AA84" s="61" t="str">
        <f t="shared" si="57"/>
        <v/>
      </c>
      <c r="AB84" s="61" t="str">
        <f t="shared" si="58"/>
        <v/>
      </c>
      <c r="AC84" s="241" t="str">
        <f t="shared" si="59"/>
        <v/>
      </c>
      <c r="AD84" s="241" t="str">
        <f t="shared" si="60"/>
        <v/>
      </c>
      <c r="AE84" s="241">
        <f t="shared" si="74"/>
        <v>0</v>
      </c>
      <c r="AF84" s="242" t="str">
        <f t="shared" si="61"/>
        <v/>
      </c>
      <c r="AG84" s="243" t="str">
        <f t="shared" si="75"/>
        <v/>
      </c>
      <c r="AH84" s="243" t="str">
        <f t="shared" si="76"/>
        <v/>
      </c>
      <c r="AI84" s="244" t="str">
        <f t="shared" si="77"/>
        <v/>
      </c>
      <c r="AJ84" s="60"/>
      <c r="AK84" s="266" t="str">
        <f t="shared" si="62"/>
        <v/>
      </c>
      <c r="AL84" s="266" t="str">
        <f t="shared" si="63"/>
        <v/>
      </c>
      <c r="AM84" s="239" t="str">
        <f t="shared" si="64"/>
        <v/>
      </c>
      <c r="AN84" s="239" t="str">
        <f t="shared" si="65"/>
        <v/>
      </c>
      <c r="AO84" s="240" t="str">
        <f t="shared" si="66"/>
        <v/>
      </c>
      <c r="AP84" s="240" t="str">
        <f t="shared" si="67"/>
        <v/>
      </c>
      <c r="AQ84" s="240" t="str">
        <f t="shared" si="78"/>
        <v/>
      </c>
      <c r="AR84" s="239" t="str">
        <f t="shared" si="68"/>
        <v/>
      </c>
      <c r="AS84" s="239" t="str">
        <f t="shared" si="69"/>
        <v/>
      </c>
      <c r="AT84" s="240" t="str">
        <f t="shared" si="70"/>
        <v/>
      </c>
      <c r="AU84" s="240" t="str">
        <f t="shared" si="71"/>
        <v/>
      </c>
      <c r="AV84" s="240" t="str">
        <f t="shared" si="79"/>
        <v/>
      </c>
      <c r="AW84" s="62"/>
      <c r="AX84" s="62"/>
      <c r="AY84" s="63" t="str">
        <f t="shared" si="80"/>
        <v/>
      </c>
      <c r="AZ84" s="63" t="str">
        <f t="shared" si="81"/>
        <v/>
      </c>
      <c r="BA84" s="245" t="str">
        <f t="shared" si="82"/>
        <v/>
      </c>
      <c r="BB84" s="63">
        <f t="shared" si="83"/>
        <v>0</v>
      </c>
      <c r="BC84" s="64" t="str">
        <f t="shared" si="72"/>
        <v/>
      </c>
      <c r="BD84" s="65"/>
      <c r="BE84" s="66">
        <f t="shared" si="73"/>
        <v>0</v>
      </c>
    </row>
    <row r="85" spans="1:57">
      <c r="A85" s="46">
        <v>81</v>
      </c>
      <c r="B85" s="68"/>
      <c r="C85" s="68"/>
      <c r="D85" s="68"/>
      <c r="E85" s="48"/>
      <c r="F85" s="48"/>
      <c r="G85" s="49">
        <f t="shared" si="54"/>
        <v>0</v>
      </c>
      <c r="H85" s="50"/>
      <c r="I85" s="50"/>
      <c r="J85" s="51"/>
      <c r="K85" s="52"/>
      <c r="L85" s="52"/>
      <c r="M85" s="48"/>
      <c r="N85" s="48"/>
      <c r="O85" s="53">
        <f t="shared" si="53"/>
        <v>0</v>
      </c>
      <c r="P85" s="52"/>
      <c r="Q85" s="52"/>
      <c r="R85" s="48"/>
      <c r="S85" s="48"/>
      <c r="T85" s="53">
        <f t="shared" si="55"/>
        <v>0</v>
      </c>
      <c r="U85" s="54"/>
      <c r="V85" s="55"/>
      <c r="W85" s="55"/>
      <c r="X85" s="55"/>
      <c r="Y85" s="56"/>
      <c r="Z85" s="57" t="str">
        <f t="shared" si="56"/>
        <v/>
      </c>
      <c r="AA85" s="61" t="str">
        <f t="shared" si="57"/>
        <v/>
      </c>
      <c r="AB85" s="61" t="str">
        <f t="shared" si="58"/>
        <v/>
      </c>
      <c r="AC85" s="241" t="str">
        <f t="shared" si="59"/>
        <v/>
      </c>
      <c r="AD85" s="241" t="str">
        <f t="shared" si="60"/>
        <v/>
      </c>
      <c r="AE85" s="241">
        <f t="shared" si="74"/>
        <v>0</v>
      </c>
      <c r="AF85" s="242" t="str">
        <f t="shared" si="61"/>
        <v/>
      </c>
      <c r="AG85" s="243" t="str">
        <f t="shared" si="75"/>
        <v/>
      </c>
      <c r="AH85" s="243" t="str">
        <f t="shared" si="76"/>
        <v/>
      </c>
      <c r="AI85" s="244" t="str">
        <f t="shared" si="77"/>
        <v/>
      </c>
      <c r="AJ85" s="60"/>
      <c r="AK85" s="266" t="str">
        <f t="shared" si="62"/>
        <v/>
      </c>
      <c r="AL85" s="266" t="str">
        <f t="shared" si="63"/>
        <v/>
      </c>
      <c r="AM85" s="239" t="str">
        <f t="shared" si="64"/>
        <v/>
      </c>
      <c r="AN85" s="239" t="str">
        <f t="shared" si="65"/>
        <v/>
      </c>
      <c r="AO85" s="240" t="str">
        <f t="shared" si="66"/>
        <v/>
      </c>
      <c r="AP85" s="240" t="str">
        <f t="shared" si="67"/>
        <v/>
      </c>
      <c r="AQ85" s="240" t="str">
        <f t="shared" si="78"/>
        <v/>
      </c>
      <c r="AR85" s="239" t="str">
        <f t="shared" si="68"/>
        <v/>
      </c>
      <c r="AS85" s="239" t="str">
        <f t="shared" si="69"/>
        <v/>
      </c>
      <c r="AT85" s="240" t="str">
        <f t="shared" si="70"/>
        <v/>
      </c>
      <c r="AU85" s="240" t="str">
        <f t="shared" si="71"/>
        <v/>
      </c>
      <c r="AV85" s="240" t="str">
        <f t="shared" si="79"/>
        <v/>
      </c>
      <c r="AW85" s="62"/>
      <c r="AX85" s="62"/>
      <c r="AY85" s="63" t="str">
        <f t="shared" si="80"/>
        <v/>
      </c>
      <c r="AZ85" s="63" t="str">
        <f t="shared" si="81"/>
        <v/>
      </c>
      <c r="BA85" s="245" t="str">
        <f t="shared" si="82"/>
        <v/>
      </c>
      <c r="BB85" s="63">
        <f t="shared" si="83"/>
        <v>0</v>
      </c>
      <c r="BC85" s="64" t="str">
        <f t="shared" si="72"/>
        <v/>
      </c>
      <c r="BD85" s="65"/>
      <c r="BE85" s="66">
        <f t="shared" si="73"/>
        <v>0</v>
      </c>
    </row>
    <row r="86" spans="1:57">
      <c r="A86" s="46">
        <v>82</v>
      </c>
      <c r="B86" s="68"/>
      <c r="C86" s="68"/>
      <c r="D86" s="68"/>
      <c r="E86" s="48"/>
      <c r="F86" s="48"/>
      <c r="G86" s="49">
        <f t="shared" si="54"/>
        <v>0</v>
      </c>
      <c r="H86" s="50"/>
      <c r="I86" s="50"/>
      <c r="J86" s="51"/>
      <c r="K86" s="52"/>
      <c r="L86" s="52"/>
      <c r="M86" s="48"/>
      <c r="N86" s="48"/>
      <c r="O86" s="53">
        <f t="shared" si="53"/>
        <v>0</v>
      </c>
      <c r="P86" s="52"/>
      <c r="Q86" s="52"/>
      <c r="R86" s="48"/>
      <c r="S86" s="48"/>
      <c r="T86" s="53">
        <f t="shared" si="55"/>
        <v>0</v>
      </c>
      <c r="U86" s="54"/>
      <c r="V86" s="55"/>
      <c r="W86" s="55"/>
      <c r="X86" s="55"/>
      <c r="Y86" s="56"/>
      <c r="Z86" s="57" t="str">
        <f t="shared" si="56"/>
        <v/>
      </c>
      <c r="AA86" s="61" t="str">
        <f t="shared" si="57"/>
        <v/>
      </c>
      <c r="AB86" s="61" t="str">
        <f t="shared" si="58"/>
        <v/>
      </c>
      <c r="AC86" s="241" t="str">
        <f t="shared" si="59"/>
        <v/>
      </c>
      <c r="AD86" s="241" t="str">
        <f t="shared" si="60"/>
        <v/>
      </c>
      <c r="AE86" s="241">
        <f t="shared" si="74"/>
        <v>0</v>
      </c>
      <c r="AF86" s="242" t="str">
        <f t="shared" si="61"/>
        <v/>
      </c>
      <c r="AG86" s="243" t="str">
        <f t="shared" si="75"/>
        <v/>
      </c>
      <c r="AH86" s="243" t="str">
        <f t="shared" si="76"/>
        <v/>
      </c>
      <c r="AI86" s="244" t="str">
        <f t="shared" si="77"/>
        <v/>
      </c>
      <c r="AJ86" s="60"/>
      <c r="AK86" s="266" t="str">
        <f t="shared" si="62"/>
        <v/>
      </c>
      <c r="AL86" s="266" t="str">
        <f t="shared" si="63"/>
        <v/>
      </c>
      <c r="AM86" s="239" t="str">
        <f t="shared" si="64"/>
        <v/>
      </c>
      <c r="AN86" s="239" t="str">
        <f t="shared" si="65"/>
        <v/>
      </c>
      <c r="AO86" s="240" t="str">
        <f t="shared" si="66"/>
        <v/>
      </c>
      <c r="AP86" s="240" t="str">
        <f t="shared" si="67"/>
        <v/>
      </c>
      <c r="AQ86" s="240" t="str">
        <f t="shared" si="78"/>
        <v/>
      </c>
      <c r="AR86" s="239" t="str">
        <f t="shared" si="68"/>
        <v/>
      </c>
      <c r="AS86" s="239" t="str">
        <f t="shared" si="69"/>
        <v/>
      </c>
      <c r="AT86" s="240" t="str">
        <f t="shared" si="70"/>
        <v/>
      </c>
      <c r="AU86" s="240" t="str">
        <f t="shared" si="71"/>
        <v/>
      </c>
      <c r="AV86" s="240" t="str">
        <f t="shared" si="79"/>
        <v/>
      </c>
      <c r="AW86" s="62"/>
      <c r="AX86" s="62"/>
      <c r="AY86" s="63" t="str">
        <f t="shared" si="80"/>
        <v/>
      </c>
      <c r="AZ86" s="63" t="str">
        <f t="shared" si="81"/>
        <v/>
      </c>
      <c r="BA86" s="245" t="str">
        <f t="shared" si="82"/>
        <v/>
      </c>
      <c r="BB86" s="63">
        <f t="shared" si="83"/>
        <v>0</v>
      </c>
      <c r="BC86" s="64" t="str">
        <f t="shared" si="72"/>
        <v/>
      </c>
      <c r="BD86" s="65"/>
      <c r="BE86" s="66">
        <f t="shared" si="73"/>
        <v>0</v>
      </c>
    </row>
    <row r="87" spans="1:57">
      <c r="A87" s="46">
        <v>83</v>
      </c>
      <c r="B87" s="68"/>
      <c r="C87" s="68"/>
      <c r="D87" s="68"/>
      <c r="E87" s="48"/>
      <c r="F87" s="48"/>
      <c r="G87" s="49">
        <f t="shared" si="54"/>
        <v>0</v>
      </c>
      <c r="H87" s="50"/>
      <c r="I87" s="50"/>
      <c r="J87" s="51"/>
      <c r="K87" s="52"/>
      <c r="L87" s="52"/>
      <c r="M87" s="48"/>
      <c r="N87" s="48"/>
      <c r="O87" s="53">
        <f t="shared" si="53"/>
        <v>0</v>
      </c>
      <c r="P87" s="52"/>
      <c r="Q87" s="52"/>
      <c r="R87" s="48"/>
      <c r="S87" s="48"/>
      <c r="T87" s="53">
        <f t="shared" si="55"/>
        <v>0</v>
      </c>
      <c r="U87" s="54"/>
      <c r="V87" s="55"/>
      <c r="W87" s="55"/>
      <c r="X87" s="55"/>
      <c r="Y87" s="56"/>
      <c r="Z87" s="57" t="str">
        <f t="shared" si="56"/>
        <v/>
      </c>
      <c r="AA87" s="61" t="str">
        <f t="shared" si="57"/>
        <v/>
      </c>
      <c r="AB87" s="61" t="str">
        <f t="shared" si="58"/>
        <v/>
      </c>
      <c r="AC87" s="241" t="str">
        <f t="shared" si="59"/>
        <v/>
      </c>
      <c r="AD87" s="241" t="str">
        <f t="shared" si="60"/>
        <v/>
      </c>
      <c r="AE87" s="241">
        <f t="shared" si="74"/>
        <v>0</v>
      </c>
      <c r="AF87" s="242" t="str">
        <f t="shared" si="61"/>
        <v/>
      </c>
      <c r="AG87" s="243" t="str">
        <f t="shared" si="75"/>
        <v/>
      </c>
      <c r="AH87" s="243" t="str">
        <f t="shared" si="76"/>
        <v/>
      </c>
      <c r="AI87" s="244" t="str">
        <f t="shared" si="77"/>
        <v/>
      </c>
      <c r="AJ87" s="60"/>
      <c r="AK87" s="266" t="str">
        <f t="shared" si="62"/>
        <v/>
      </c>
      <c r="AL87" s="266" t="str">
        <f t="shared" si="63"/>
        <v/>
      </c>
      <c r="AM87" s="239" t="str">
        <f t="shared" si="64"/>
        <v/>
      </c>
      <c r="AN87" s="239" t="str">
        <f t="shared" si="65"/>
        <v/>
      </c>
      <c r="AO87" s="240" t="str">
        <f t="shared" si="66"/>
        <v/>
      </c>
      <c r="AP87" s="240" t="str">
        <f t="shared" si="67"/>
        <v/>
      </c>
      <c r="AQ87" s="240" t="str">
        <f t="shared" si="78"/>
        <v/>
      </c>
      <c r="AR87" s="239" t="str">
        <f t="shared" si="68"/>
        <v/>
      </c>
      <c r="AS87" s="239" t="str">
        <f t="shared" si="69"/>
        <v/>
      </c>
      <c r="AT87" s="240" t="str">
        <f t="shared" si="70"/>
        <v/>
      </c>
      <c r="AU87" s="240" t="str">
        <f t="shared" si="71"/>
        <v/>
      </c>
      <c r="AV87" s="240" t="str">
        <f t="shared" si="79"/>
        <v/>
      </c>
      <c r="AW87" s="62"/>
      <c r="AX87" s="62"/>
      <c r="AY87" s="63" t="str">
        <f t="shared" si="80"/>
        <v/>
      </c>
      <c r="AZ87" s="63" t="str">
        <f t="shared" si="81"/>
        <v/>
      </c>
      <c r="BA87" s="245" t="str">
        <f t="shared" si="82"/>
        <v/>
      </c>
      <c r="BB87" s="63">
        <f t="shared" si="83"/>
        <v>0</v>
      </c>
      <c r="BC87" s="64" t="str">
        <f t="shared" si="72"/>
        <v/>
      </c>
      <c r="BD87" s="65"/>
      <c r="BE87" s="66">
        <f t="shared" si="73"/>
        <v>0</v>
      </c>
    </row>
    <row r="88" spans="1:57">
      <c r="A88" s="46">
        <v>84</v>
      </c>
      <c r="B88" s="68"/>
      <c r="C88" s="68"/>
      <c r="D88" s="68"/>
      <c r="E88" s="48"/>
      <c r="F88" s="48"/>
      <c r="G88" s="49">
        <f t="shared" si="54"/>
        <v>0</v>
      </c>
      <c r="H88" s="50"/>
      <c r="I88" s="50"/>
      <c r="J88" s="51"/>
      <c r="K88" s="52"/>
      <c r="L88" s="52"/>
      <c r="M88" s="48"/>
      <c r="N88" s="48"/>
      <c r="O88" s="53">
        <f t="shared" si="53"/>
        <v>0</v>
      </c>
      <c r="P88" s="52"/>
      <c r="Q88" s="52"/>
      <c r="R88" s="48"/>
      <c r="S88" s="48"/>
      <c r="T88" s="53">
        <f t="shared" si="55"/>
        <v>0</v>
      </c>
      <c r="U88" s="54"/>
      <c r="V88" s="55"/>
      <c r="W88" s="55"/>
      <c r="X88" s="55"/>
      <c r="Y88" s="56"/>
      <c r="Z88" s="57" t="str">
        <f t="shared" si="56"/>
        <v/>
      </c>
      <c r="AA88" s="61" t="str">
        <f t="shared" si="57"/>
        <v/>
      </c>
      <c r="AB88" s="61" t="str">
        <f t="shared" si="58"/>
        <v/>
      </c>
      <c r="AC88" s="241" t="str">
        <f t="shared" si="59"/>
        <v/>
      </c>
      <c r="AD88" s="241" t="str">
        <f t="shared" si="60"/>
        <v/>
      </c>
      <c r="AE88" s="241">
        <f t="shared" si="74"/>
        <v>0</v>
      </c>
      <c r="AF88" s="242" t="str">
        <f t="shared" si="61"/>
        <v/>
      </c>
      <c r="AG88" s="243" t="str">
        <f t="shared" si="75"/>
        <v/>
      </c>
      <c r="AH88" s="243" t="str">
        <f t="shared" si="76"/>
        <v/>
      </c>
      <c r="AI88" s="244" t="str">
        <f t="shared" si="77"/>
        <v/>
      </c>
      <c r="AJ88" s="60"/>
      <c r="AK88" s="266" t="str">
        <f t="shared" si="62"/>
        <v/>
      </c>
      <c r="AL88" s="266" t="str">
        <f t="shared" si="63"/>
        <v/>
      </c>
      <c r="AM88" s="239" t="str">
        <f t="shared" si="64"/>
        <v/>
      </c>
      <c r="AN88" s="239" t="str">
        <f t="shared" si="65"/>
        <v/>
      </c>
      <c r="AO88" s="240" t="str">
        <f t="shared" si="66"/>
        <v/>
      </c>
      <c r="AP88" s="240" t="str">
        <f t="shared" si="67"/>
        <v/>
      </c>
      <c r="AQ88" s="240" t="str">
        <f t="shared" si="78"/>
        <v/>
      </c>
      <c r="AR88" s="239" t="str">
        <f t="shared" si="68"/>
        <v/>
      </c>
      <c r="AS88" s="239" t="str">
        <f t="shared" si="69"/>
        <v/>
      </c>
      <c r="AT88" s="240" t="str">
        <f t="shared" si="70"/>
        <v/>
      </c>
      <c r="AU88" s="240" t="str">
        <f t="shared" si="71"/>
        <v/>
      </c>
      <c r="AV88" s="240" t="str">
        <f t="shared" si="79"/>
        <v/>
      </c>
      <c r="AW88" s="62"/>
      <c r="AX88" s="62"/>
      <c r="AY88" s="63" t="str">
        <f t="shared" si="80"/>
        <v/>
      </c>
      <c r="AZ88" s="63" t="str">
        <f t="shared" si="81"/>
        <v/>
      </c>
      <c r="BA88" s="245" t="str">
        <f t="shared" si="82"/>
        <v/>
      </c>
      <c r="BB88" s="63">
        <f t="shared" si="83"/>
        <v>0</v>
      </c>
      <c r="BC88" s="64" t="str">
        <f t="shared" si="72"/>
        <v/>
      </c>
      <c r="BD88" s="65"/>
      <c r="BE88" s="66">
        <f t="shared" si="73"/>
        <v>0</v>
      </c>
    </row>
    <row r="89" spans="1:57">
      <c r="A89" s="46">
        <v>85</v>
      </c>
      <c r="B89" s="68"/>
      <c r="C89" s="68"/>
      <c r="D89" s="68"/>
      <c r="E89" s="48"/>
      <c r="F89" s="48"/>
      <c r="G89" s="49">
        <f t="shared" si="54"/>
        <v>0</v>
      </c>
      <c r="H89" s="50"/>
      <c r="I89" s="50"/>
      <c r="J89" s="51"/>
      <c r="K89" s="52"/>
      <c r="L89" s="52"/>
      <c r="M89" s="48"/>
      <c r="N89" s="48"/>
      <c r="O89" s="53">
        <f t="shared" si="53"/>
        <v>0</v>
      </c>
      <c r="P89" s="52"/>
      <c r="Q89" s="52"/>
      <c r="R89" s="48"/>
      <c r="S89" s="48"/>
      <c r="T89" s="53">
        <f t="shared" si="55"/>
        <v>0</v>
      </c>
      <c r="U89" s="54"/>
      <c r="V89" s="55"/>
      <c r="W89" s="55"/>
      <c r="X89" s="55"/>
      <c r="Y89" s="56"/>
      <c r="Z89" s="57" t="str">
        <f t="shared" si="56"/>
        <v/>
      </c>
      <c r="AA89" s="61" t="str">
        <f t="shared" si="57"/>
        <v/>
      </c>
      <c r="AB89" s="61" t="str">
        <f t="shared" si="58"/>
        <v/>
      </c>
      <c r="AC89" s="241" t="str">
        <f t="shared" si="59"/>
        <v/>
      </c>
      <c r="AD89" s="241" t="str">
        <f t="shared" si="60"/>
        <v/>
      </c>
      <c r="AE89" s="241">
        <f t="shared" si="74"/>
        <v>0</v>
      </c>
      <c r="AF89" s="242" t="str">
        <f t="shared" si="61"/>
        <v/>
      </c>
      <c r="AG89" s="243" t="str">
        <f t="shared" si="75"/>
        <v/>
      </c>
      <c r="AH89" s="243" t="str">
        <f t="shared" si="76"/>
        <v/>
      </c>
      <c r="AI89" s="244" t="str">
        <f t="shared" si="77"/>
        <v/>
      </c>
      <c r="AJ89" s="60"/>
      <c r="AK89" s="266" t="str">
        <f t="shared" si="62"/>
        <v/>
      </c>
      <c r="AL89" s="266" t="str">
        <f t="shared" si="63"/>
        <v/>
      </c>
      <c r="AM89" s="239" t="str">
        <f t="shared" si="64"/>
        <v/>
      </c>
      <c r="AN89" s="239" t="str">
        <f t="shared" si="65"/>
        <v/>
      </c>
      <c r="AO89" s="240" t="str">
        <f t="shared" si="66"/>
        <v/>
      </c>
      <c r="AP89" s="240" t="str">
        <f t="shared" si="67"/>
        <v/>
      </c>
      <c r="AQ89" s="240" t="str">
        <f t="shared" si="78"/>
        <v/>
      </c>
      <c r="AR89" s="239" t="str">
        <f t="shared" si="68"/>
        <v/>
      </c>
      <c r="AS89" s="239" t="str">
        <f t="shared" si="69"/>
        <v/>
      </c>
      <c r="AT89" s="240" t="str">
        <f t="shared" si="70"/>
        <v/>
      </c>
      <c r="AU89" s="240" t="str">
        <f t="shared" si="71"/>
        <v/>
      </c>
      <c r="AV89" s="240" t="str">
        <f t="shared" si="79"/>
        <v/>
      </c>
      <c r="AW89" s="62"/>
      <c r="AX89" s="62"/>
      <c r="AY89" s="63" t="str">
        <f t="shared" si="80"/>
        <v/>
      </c>
      <c r="AZ89" s="63" t="str">
        <f t="shared" si="81"/>
        <v/>
      </c>
      <c r="BA89" s="245" t="str">
        <f t="shared" si="82"/>
        <v/>
      </c>
      <c r="BB89" s="63">
        <f t="shared" si="83"/>
        <v>0</v>
      </c>
      <c r="BC89" s="64" t="str">
        <f t="shared" si="72"/>
        <v/>
      </c>
      <c r="BD89" s="65"/>
      <c r="BE89" s="66">
        <f t="shared" si="73"/>
        <v>0</v>
      </c>
    </row>
    <row r="90" spans="1:57">
      <c r="A90" s="46">
        <v>86</v>
      </c>
      <c r="B90" s="68"/>
      <c r="C90" s="68"/>
      <c r="D90" s="68"/>
      <c r="E90" s="48"/>
      <c r="F90" s="48"/>
      <c r="G90" s="49">
        <f t="shared" si="54"/>
        <v>0</v>
      </c>
      <c r="H90" s="50"/>
      <c r="I90" s="50"/>
      <c r="J90" s="51"/>
      <c r="K90" s="52"/>
      <c r="L90" s="52"/>
      <c r="M90" s="48"/>
      <c r="N90" s="48"/>
      <c r="O90" s="53">
        <f t="shared" si="53"/>
        <v>0</v>
      </c>
      <c r="P90" s="52"/>
      <c r="Q90" s="52"/>
      <c r="R90" s="48"/>
      <c r="S90" s="48"/>
      <c r="T90" s="53">
        <f t="shared" si="55"/>
        <v>0</v>
      </c>
      <c r="U90" s="54"/>
      <c r="V90" s="55"/>
      <c r="W90" s="55"/>
      <c r="X90" s="55"/>
      <c r="Y90" s="56"/>
      <c r="Z90" s="57" t="str">
        <f t="shared" si="56"/>
        <v/>
      </c>
      <c r="AA90" s="61" t="str">
        <f t="shared" si="57"/>
        <v/>
      </c>
      <c r="AB90" s="61" t="str">
        <f t="shared" si="58"/>
        <v/>
      </c>
      <c r="AC90" s="241" t="str">
        <f t="shared" si="59"/>
        <v/>
      </c>
      <c r="AD90" s="241" t="str">
        <f t="shared" si="60"/>
        <v/>
      </c>
      <c r="AE90" s="241">
        <f t="shared" si="74"/>
        <v>0</v>
      </c>
      <c r="AF90" s="242" t="str">
        <f t="shared" si="61"/>
        <v/>
      </c>
      <c r="AG90" s="243" t="str">
        <f t="shared" si="75"/>
        <v/>
      </c>
      <c r="AH90" s="243" t="str">
        <f t="shared" si="76"/>
        <v/>
      </c>
      <c r="AI90" s="244" t="str">
        <f t="shared" si="77"/>
        <v/>
      </c>
      <c r="AJ90" s="60"/>
      <c r="AK90" s="266" t="str">
        <f t="shared" si="62"/>
        <v/>
      </c>
      <c r="AL90" s="266" t="str">
        <f t="shared" si="63"/>
        <v/>
      </c>
      <c r="AM90" s="239" t="str">
        <f t="shared" si="64"/>
        <v/>
      </c>
      <c r="AN90" s="239" t="str">
        <f t="shared" si="65"/>
        <v/>
      </c>
      <c r="AO90" s="240" t="str">
        <f t="shared" si="66"/>
        <v/>
      </c>
      <c r="AP90" s="240" t="str">
        <f t="shared" si="67"/>
        <v/>
      </c>
      <c r="AQ90" s="240" t="str">
        <f t="shared" si="78"/>
        <v/>
      </c>
      <c r="AR90" s="239" t="str">
        <f t="shared" si="68"/>
        <v/>
      </c>
      <c r="AS90" s="239" t="str">
        <f t="shared" si="69"/>
        <v/>
      </c>
      <c r="AT90" s="240" t="str">
        <f t="shared" si="70"/>
        <v/>
      </c>
      <c r="AU90" s="240" t="str">
        <f t="shared" si="71"/>
        <v/>
      </c>
      <c r="AV90" s="240" t="str">
        <f t="shared" si="79"/>
        <v/>
      </c>
      <c r="AW90" s="62"/>
      <c r="AX90" s="62"/>
      <c r="AY90" s="63" t="str">
        <f t="shared" si="80"/>
        <v/>
      </c>
      <c r="AZ90" s="63" t="str">
        <f t="shared" si="81"/>
        <v/>
      </c>
      <c r="BA90" s="245" t="str">
        <f t="shared" si="82"/>
        <v/>
      </c>
      <c r="BB90" s="63">
        <f t="shared" si="83"/>
        <v>0</v>
      </c>
      <c r="BC90" s="64" t="str">
        <f t="shared" si="72"/>
        <v/>
      </c>
      <c r="BD90" s="65"/>
      <c r="BE90" s="66">
        <f t="shared" si="73"/>
        <v>0</v>
      </c>
    </row>
    <row r="91" spans="1:57">
      <c r="A91" s="46">
        <v>87</v>
      </c>
      <c r="B91" s="68"/>
      <c r="C91" s="68"/>
      <c r="D91" s="68"/>
      <c r="E91" s="48"/>
      <c r="F91" s="48"/>
      <c r="G91" s="49">
        <f t="shared" si="54"/>
        <v>0</v>
      </c>
      <c r="H91" s="50"/>
      <c r="I91" s="50"/>
      <c r="J91" s="51"/>
      <c r="K91" s="52"/>
      <c r="L91" s="52"/>
      <c r="M91" s="48"/>
      <c r="N91" s="48"/>
      <c r="O91" s="53">
        <f t="shared" si="53"/>
        <v>0</v>
      </c>
      <c r="P91" s="52"/>
      <c r="Q91" s="52"/>
      <c r="R91" s="48"/>
      <c r="S91" s="48"/>
      <c r="T91" s="53">
        <f t="shared" si="55"/>
        <v>0</v>
      </c>
      <c r="U91" s="54"/>
      <c r="V91" s="55"/>
      <c r="W91" s="55"/>
      <c r="X91" s="55"/>
      <c r="Y91" s="56"/>
      <c r="Z91" s="57" t="str">
        <f t="shared" si="56"/>
        <v/>
      </c>
      <c r="AA91" s="61" t="str">
        <f t="shared" si="57"/>
        <v/>
      </c>
      <c r="AB91" s="61" t="str">
        <f t="shared" si="58"/>
        <v/>
      </c>
      <c r="AC91" s="241" t="str">
        <f t="shared" si="59"/>
        <v/>
      </c>
      <c r="AD91" s="241" t="str">
        <f t="shared" si="60"/>
        <v/>
      </c>
      <c r="AE91" s="241">
        <f t="shared" si="74"/>
        <v>0</v>
      </c>
      <c r="AF91" s="242" t="str">
        <f t="shared" si="61"/>
        <v/>
      </c>
      <c r="AG91" s="243" t="str">
        <f t="shared" si="75"/>
        <v/>
      </c>
      <c r="AH91" s="243" t="str">
        <f t="shared" si="76"/>
        <v/>
      </c>
      <c r="AI91" s="244" t="str">
        <f t="shared" si="77"/>
        <v/>
      </c>
      <c r="AJ91" s="60"/>
      <c r="AK91" s="266" t="str">
        <f t="shared" si="62"/>
        <v/>
      </c>
      <c r="AL91" s="266" t="str">
        <f t="shared" si="63"/>
        <v/>
      </c>
      <c r="AM91" s="239" t="str">
        <f t="shared" si="64"/>
        <v/>
      </c>
      <c r="AN91" s="239" t="str">
        <f t="shared" si="65"/>
        <v/>
      </c>
      <c r="AO91" s="240" t="str">
        <f t="shared" si="66"/>
        <v/>
      </c>
      <c r="AP91" s="240" t="str">
        <f t="shared" si="67"/>
        <v/>
      </c>
      <c r="AQ91" s="240" t="str">
        <f t="shared" si="78"/>
        <v/>
      </c>
      <c r="AR91" s="239" t="str">
        <f t="shared" si="68"/>
        <v/>
      </c>
      <c r="AS91" s="239" t="str">
        <f t="shared" si="69"/>
        <v/>
      </c>
      <c r="AT91" s="240" t="str">
        <f t="shared" si="70"/>
        <v/>
      </c>
      <c r="AU91" s="240" t="str">
        <f t="shared" si="71"/>
        <v/>
      </c>
      <c r="AV91" s="240" t="str">
        <f t="shared" si="79"/>
        <v/>
      </c>
      <c r="AW91" s="62"/>
      <c r="AX91" s="62"/>
      <c r="AY91" s="63" t="str">
        <f t="shared" si="80"/>
        <v/>
      </c>
      <c r="AZ91" s="63" t="str">
        <f t="shared" si="81"/>
        <v/>
      </c>
      <c r="BA91" s="245" t="str">
        <f t="shared" si="82"/>
        <v/>
      </c>
      <c r="BB91" s="63">
        <f t="shared" si="83"/>
        <v>0</v>
      </c>
      <c r="BC91" s="64" t="str">
        <f t="shared" si="72"/>
        <v/>
      </c>
      <c r="BD91" s="65"/>
      <c r="BE91" s="66">
        <f t="shared" si="73"/>
        <v>0</v>
      </c>
    </row>
    <row r="92" spans="1:57">
      <c r="A92" s="46">
        <v>88</v>
      </c>
      <c r="B92" s="68"/>
      <c r="C92" s="68"/>
      <c r="D92" s="68"/>
      <c r="E92" s="48"/>
      <c r="F92" s="48"/>
      <c r="G92" s="49">
        <f t="shared" si="54"/>
        <v>0</v>
      </c>
      <c r="H92" s="50"/>
      <c r="I92" s="50"/>
      <c r="J92" s="51"/>
      <c r="K92" s="52"/>
      <c r="L92" s="52"/>
      <c r="M92" s="48"/>
      <c r="N92" s="48"/>
      <c r="O92" s="53">
        <f t="shared" si="53"/>
        <v>0</v>
      </c>
      <c r="P92" s="52"/>
      <c r="Q92" s="52"/>
      <c r="R92" s="48"/>
      <c r="S92" s="48"/>
      <c r="T92" s="53">
        <f t="shared" si="55"/>
        <v>0</v>
      </c>
      <c r="U92" s="54"/>
      <c r="V92" s="55"/>
      <c r="W92" s="55"/>
      <c r="X92" s="55"/>
      <c r="Y92" s="56"/>
      <c r="Z92" s="57" t="str">
        <f t="shared" si="56"/>
        <v/>
      </c>
      <c r="AA92" s="61" t="str">
        <f t="shared" si="57"/>
        <v/>
      </c>
      <c r="AB92" s="61" t="str">
        <f t="shared" si="58"/>
        <v/>
      </c>
      <c r="AC92" s="241" t="str">
        <f t="shared" si="59"/>
        <v/>
      </c>
      <c r="AD92" s="241" t="str">
        <f t="shared" si="60"/>
        <v/>
      </c>
      <c r="AE92" s="241">
        <f t="shared" si="74"/>
        <v>0</v>
      </c>
      <c r="AF92" s="242" t="str">
        <f t="shared" si="61"/>
        <v/>
      </c>
      <c r="AG92" s="243" t="str">
        <f t="shared" si="75"/>
        <v/>
      </c>
      <c r="AH92" s="243" t="str">
        <f t="shared" si="76"/>
        <v/>
      </c>
      <c r="AI92" s="244" t="str">
        <f t="shared" si="77"/>
        <v/>
      </c>
      <c r="AJ92" s="60"/>
      <c r="AK92" s="266" t="str">
        <f t="shared" si="62"/>
        <v/>
      </c>
      <c r="AL92" s="266" t="str">
        <f t="shared" si="63"/>
        <v/>
      </c>
      <c r="AM92" s="239" t="str">
        <f t="shared" si="64"/>
        <v/>
      </c>
      <c r="AN92" s="239" t="str">
        <f t="shared" si="65"/>
        <v/>
      </c>
      <c r="AO92" s="240" t="str">
        <f t="shared" si="66"/>
        <v/>
      </c>
      <c r="AP92" s="240" t="str">
        <f t="shared" si="67"/>
        <v/>
      </c>
      <c r="AQ92" s="240" t="str">
        <f t="shared" si="78"/>
        <v/>
      </c>
      <c r="AR92" s="239" t="str">
        <f t="shared" si="68"/>
        <v/>
      </c>
      <c r="AS92" s="239" t="str">
        <f t="shared" si="69"/>
        <v/>
      </c>
      <c r="AT92" s="240" t="str">
        <f t="shared" si="70"/>
        <v/>
      </c>
      <c r="AU92" s="240" t="str">
        <f t="shared" si="71"/>
        <v/>
      </c>
      <c r="AV92" s="240" t="str">
        <f t="shared" si="79"/>
        <v/>
      </c>
      <c r="AW92" s="62"/>
      <c r="AX92" s="62"/>
      <c r="AY92" s="63" t="str">
        <f t="shared" si="80"/>
        <v/>
      </c>
      <c r="AZ92" s="63" t="str">
        <f t="shared" si="81"/>
        <v/>
      </c>
      <c r="BA92" s="245" t="str">
        <f t="shared" si="82"/>
        <v/>
      </c>
      <c r="BB92" s="63">
        <f t="shared" si="83"/>
        <v>0</v>
      </c>
      <c r="BC92" s="64" t="str">
        <f t="shared" si="72"/>
        <v/>
      </c>
      <c r="BD92" s="65"/>
      <c r="BE92" s="66">
        <f t="shared" si="73"/>
        <v>0</v>
      </c>
    </row>
    <row r="93" spans="1:57">
      <c r="A93" s="46">
        <v>89</v>
      </c>
      <c r="B93" s="68"/>
      <c r="C93" s="68"/>
      <c r="D93" s="68"/>
      <c r="E93" s="48"/>
      <c r="F93" s="48"/>
      <c r="G93" s="49">
        <f t="shared" si="54"/>
        <v>0</v>
      </c>
      <c r="H93" s="50"/>
      <c r="I93" s="50"/>
      <c r="J93" s="51"/>
      <c r="K93" s="52"/>
      <c r="L93" s="52"/>
      <c r="M93" s="48"/>
      <c r="N93" s="48"/>
      <c r="O93" s="53">
        <f t="shared" si="53"/>
        <v>0</v>
      </c>
      <c r="P93" s="52"/>
      <c r="Q93" s="52"/>
      <c r="R93" s="48"/>
      <c r="S93" s="48"/>
      <c r="T93" s="53">
        <f t="shared" si="55"/>
        <v>0</v>
      </c>
      <c r="U93" s="54"/>
      <c r="V93" s="55"/>
      <c r="W93" s="55"/>
      <c r="X93" s="55"/>
      <c r="Y93" s="56"/>
      <c r="Z93" s="57" t="str">
        <f t="shared" si="56"/>
        <v/>
      </c>
      <c r="AA93" s="61" t="str">
        <f t="shared" si="57"/>
        <v/>
      </c>
      <c r="AB93" s="61" t="str">
        <f t="shared" si="58"/>
        <v/>
      </c>
      <c r="AC93" s="241" t="str">
        <f t="shared" si="59"/>
        <v/>
      </c>
      <c r="AD93" s="241" t="str">
        <f t="shared" si="60"/>
        <v/>
      </c>
      <c r="AE93" s="241">
        <f t="shared" si="74"/>
        <v>0</v>
      </c>
      <c r="AF93" s="242" t="str">
        <f t="shared" si="61"/>
        <v/>
      </c>
      <c r="AG93" s="243" t="str">
        <f t="shared" si="75"/>
        <v/>
      </c>
      <c r="AH93" s="243" t="str">
        <f t="shared" si="76"/>
        <v/>
      </c>
      <c r="AI93" s="244" t="str">
        <f t="shared" si="77"/>
        <v/>
      </c>
      <c r="AJ93" s="60"/>
      <c r="AK93" s="266" t="str">
        <f t="shared" si="62"/>
        <v/>
      </c>
      <c r="AL93" s="266" t="str">
        <f t="shared" si="63"/>
        <v/>
      </c>
      <c r="AM93" s="239" t="str">
        <f t="shared" si="64"/>
        <v/>
      </c>
      <c r="AN93" s="239" t="str">
        <f t="shared" si="65"/>
        <v/>
      </c>
      <c r="AO93" s="240" t="str">
        <f t="shared" si="66"/>
        <v/>
      </c>
      <c r="AP93" s="240" t="str">
        <f t="shared" si="67"/>
        <v/>
      </c>
      <c r="AQ93" s="240" t="str">
        <f t="shared" si="78"/>
        <v/>
      </c>
      <c r="AR93" s="239" t="str">
        <f t="shared" si="68"/>
        <v/>
      </c>
      <c r="AS93" s="239" t="str">
        <f t="shared" si="69"/>
        <v/>
      </c>
      <c r="AT93" s="240" t="str">
        <f t="shared" si="70"/>
        <v/>
      </c>
      <c r="AU93" s="240" t="str">
        <f t="shared" si="71"/>
        <v/>
      </c>
      <c r="AV93" s="240" t="str">
        <f t="shared" si="79"/>
        <v/>
      </c>
      <c r="AW93" s="62"/>
      <c r="AX93" s="62"/>
      <c r="AY93" s="63" t="str">
        <f t="shared" si="80"/>
        <v/>
      </c>
      <c r="AZ93" s="63" t="str">
        <f t="shared" si="81"/>
        <v/>
      </c>
      <c r="BA93" s="245" t="str">
        <f t="shared" si="82"/>
        <v/>
      </c>
      <c r="BB93" s="63">
        <f t="shared" si="83"/>
        <v>0</v>
      </c>
      <c r="BC93" s="64" t="str">
        <f t="shared" si="72"/>
        <v/>
      </c>
      <c r="BD93" s="65"/>
      <c r="BE93" s="66">
        <f t="shared" si="73"/>
        <v>0</v>
      </c>
    </row>
    <row r="94" spans="1:57">
      <c r="A94" s="46">
        <v>90</v>
      </c>
      <c r="B94" s="68"/>
      <c r="C94" s="68"/>
      <c r="D94" s="68"/>
      <c r="E94" s="48"/>
      <c r="F94" s="48"/>
      <c r="G94" s="49">
        <f t="shared" si="54"/>
        <v>0</v>
      </c>
      <c r="H94" s="50"/>
      <c r="I94" s="50"/>
      <c r="J94" s="51"/>
      <c r="K94" s="52"/>
      <c r="L94" s="52"/>
      <c r="M94" s="48"/>
      <c r="N94" s="48"/>
      <c r="O94" s="53">
        <f t="shared" si="53"/>
        <v>0</v>
      </c>
      <c r="P94" s="52"/>
      <c r="Q94" s="52"/>
      <c r="R94" s="48"/>
      <c r="S94" s="48"/>
      <c r="T94" s="53">
        <f t="shared" si="55"/>
        <v>0</v>
      </c>
      <c r="U94" s="54"/>
      <c r="V94" s="55"/>
      <c r="W94" s="55"/>
      <c r="X94" s="55"/>
      <c r="Y94" s="56"/>
      <c r="Z94" s="57" t="str">
        <f t="shared" si="56"/>
        <v/>
      </c>
      <c r="AA94" s="61" t="str">
        <f t="shared" si="57"/>
        <v/>
      </c>
      <c r="AB94" s="61" t="str">
        <f t="shared" si="58"/>
        <v/>
      </c>
      <c r="AC94" s="241" t="str">
        <f t="shared" si="59"/>
        <v/>
      </c>
      <c r="AD94" s="241" t="str">
        <f t="shared" si="60"/>
        <v/>
      </c>
      <c r="AE94" s="241">
        <f t="shared" si="74"/>
        <v>0</v>
      </c>
      <c r="AF94" s="242" t="str">
        <f t="shared" si="61"/>
        <v/>
      </c>
      <c r="AG94" s="243" t="str">
        <f t="shared" si="75"/>
        <v/>
      </c>
      <c r="AH94" s="243" t="str">
        <f t="shared" si="76"/>
        <v/>
      </c>
      <c r="AI94" s="244" t="str">
        <f t="shared" si="77"/>
        <v/>
      </c>
      <c r="AJ94" s="60"/>
      <c r="AK94" s="266" t="str">
        <f t="shared" si="62"/>
        <v/>
      </c>
      <c r="AL94" s="266" t="str">
        <f t="shared" si="63"/>
        <v/>
      </c>
      <c r="AM94" s="239" t="str">
        <f t="shared" si="64"/>
        <v/>
      </c>
      <c r="AN94" s="239" t="str">
        <f t="shared" si="65"/>
        <v/>
      </c>
      <c r="AO94" s="240" t="str">
        <f t="shared" si="66"/>
        <v/>
      </c>
      <c r="AP94" s="240" t="str">
        <f t="shared" si="67"/>
        <v/>
      </c>
      <c r="AQ94" s="240" t="str">
        <f t="shared" si="78"/>
        <v/>
      </c>
      <c r="AR94" s="239" t="str">
        <f t="shared" si="68"/>
        <v/>
      </c>
      <c r="AS94" s="239" t="str">
        <f t="shared" si="69"/>
        <v/>
      </c>
      <c r="AT94" s="240" t="str">
        <f t="shared" si="70"/>
        <v/>
      </c>
      <c r="AU94" s="240" t="str">
        <f t="shared" si="71"/>
        <v/>
      </c>
      <c r="AV94" s="240" t="str">
        <f t="shared" si="79"/>
        <v/>
      </c>
      <c r="AW94" s="62"/>
      <c r="AX94" s="62"/>
      <c r="AY94" s="63" t="str">
        <f t="shared" si="80"/>
        <v/>
      </c>
      <c r="AZ94" s="63" t="str">
        <f t="shared" si="81"/>
        <v/>
      </c>
      <c r="BA94" s="245" t="str">
        <f t="shared" si="82"/>
        <v/>
      </c>
      <c r="BB94" s="63">
        <f t="shared" si="83"/>
        <v>0</v>
      </c>
      <c r="BC94" s="64" t="str">
        <f t="shared" si="72"/>
        <v/>
      </c>
      <c r="BD94" s="65"/>
      <c r="BE94" s="66">
        <f t="shared" si="73"/>
        <v>0</v>
      </c>
    </row>
    <row r="95" spans="1:57">
      <c r="A95" s="46">
        <v>91</v>
      </c>
      <c r="B95" s="68"/>
      <c r="C95" s="68"/>
      <c r="D95" s="68"/>
      <c r="E95" s="48"/>
      <c r="F95" s="48"/>
      <c r="G95" s="49">
        <f t="shared" si="54"/>
        <v>0</v>
      </c>
      <c r="H95" s="50"/>
      <c r="I95" s="50"/>
      <c r="J95" s="51"/>
      <c r="K95" s="52"/>
      <c r="L95" s="52"/>
      <c r="M95" s="48"/>
      <c r="N95" s="48"/>
      <c r="O95" s="53">
        <f t="shared" si="53"/>
        <v>0</v>
      </c>
      <c r="P95" s="52"/>
      <c r="Q95" s="52"/>
      <c r="R95" s="48"/>
      <c r="S95" s="48"/>
      <c r="T95" s="53">
        <f t="shared" si="55"/>
        <v>0</v>
      </c>
      <c r="U95" s="54"/>
      <c r="V95" s="55"/>
      <c r="W95" s="55"/>
      <c r="X95" s="55"/>
      <c r="Y95" s="56"/>
      <c r="Z95" s="57" t="str">
        <f t="shared" si="56"/>
        <v/>
      </c>
      <c r="AA95" s="61" t="str">
        <f t="shared" si="57"/>
        <v/>
      </c>
      <c r="AB95" s="61" t="str">
        <f t="shared" si="58"/>
        <v/>
      </c>
      <c r="AC95" s="241" t="str">
        <f t="shared" si="59"/>
        <v/>
      </c>
      <c r="AD95" s="241" t="str">
        <f t="shared" si="60"/>
        <v/>
      </c>
      <c r="AE95" s="241">
        <f t="shared" si="74"/>
        <v>0</v>
      </c>
      <c r="AF95" s="242" t="str">
        <f t="shared" si="61"/>
        <v/>
      </c>
      <c r="AG95" s="243" t="str">
        <f t="shared" si="75"/>
        <v/>
      </c>
      <c r="AH95" s="243" t="str">
        <f t="shared" si="76"/>
        <v/>
      </c>
      <c r="AI95" s="244" t="str">
        <f t="shared" si="77"/>
        <v/>
      </c>
      <c r="AJ95" s="60"/>
      <c r="AK95" s="266" t="str">
        <f t="shared" si="62"/>
        <v/>
      </c>
      <c r="AL95" s="266" t="str">
        <f t="shared" si="63"/>
        <v/>
      </c>
      <c r="AM95" s="239" t="str">
        <f t="shared" si="64"/>
        <v/>
      </c>
      <c r="AN95" s="239" t="str">
        <f t="shared" si="65"/>
        <v/>
      </c>
      <c r="AO95" s="240" t="str">
        <f t="shared" si="66"/>
        <v/>
      </c>
      <c r="AP95" s="240" t="str">
        <f t="shared" si="67"/>
        <v/>
      </c>
      <c r="AQ95" s="240" t="str">
        <f t="shared" si="78"/>
        <v/>
      </c>
      <c r="AR95" s="239" t="str">
        <f t="shared" si="68"/>
        <v/>
      </c>
      <c r="AS95" s="239" t="str">
        <f t="shared" si="69"/>
        <v/>
      </c>
      <c r="AT95" s="240" t="str">
        <f t="shared" si="70"/>
        <v/>
      </c>
      <c r="AU95" s="240" t="str">
        <f t="shared" si="71"/>
        <v/>
      </c>
      <c r="AV95" s="240" t="str">
        <f t="shared" si="79"/>
        <v/>
      </c>
      <c r="AW95" s="62"/>
      <c r="AX95" s="62"/>
      <c r="AY95" s="63" t="str">
        <f t="shared" si="80"/>
        <v/>
      </c>
      <c r="AZ95" s="63" t="str">
        <f t="shared" si="81"/>
        <v/>
      </c>
      <c r="BA95" s="245" t="str">
        <f t="shared" si="82"/>
        <v/>
      </c>
      <c r="BB95" s="63">
        <f t="shared" si="83"/>
        <v>0</v>
      </c>
      <c r="BC95" s="64" t="str">
        <f t="shared" si="72"/>
        <v/>
      </c>
      <c r="BD95" s="65"/>
      <c r="BE95" s="66">
        <f t="shared" si="73"/>
        <v>0</v>
      </c>
    </row>
    <row r="96" spans="1:57">
      <c r="A96" s="46">
        <v>92</v>
      </c>
      <c r="B96" s="68"/>
      <c r="C96" s="68"/>
      <c r="D96" s="68"/>
      <c r="E96" s="48"/>
      <c r="F96" s="48"/>
      <c r="G96" s="49">
        <f t="shared" si="54"/>
        <v>0</v>
      </c>
      <c r="H96" s="50"/>
      <c r="I96" s="50"/>
      <c r="J96" s="51"/>
      <c r="K96" s="52"/>
      <c r="L96" s="52"/>
      <c r="M96" s="48"/>
      <c r="N96" s="48"/>
      <c r="O96" s="53">
        <f t="shared" si="53"/>
        <v>0</v>
      </c>
      <c r="P96" s="52"/>
      <c r="Q96" s="52"/>
      <c r="R96" s="48"/>
      <c r="S96" s="48"/>
      <c r="T96" s="53">
        <f t="shared" si="55"/>
        <v>0</v>
      </c>
      <c r="U96" s="54"/>
      <c r="V96" s="55"/>
      <c r="W96" s="55"/>
      <c r="X96" s="55"/>
      <c r="Y96" s="56"/>
      <c r="Z96" s="57" t="str">
        <f t="shared" si="56"/>
        <v/>
      </c>
      <c r="AA96" s="61" t="str">
        <f t="shared" si="57"/>
        <v/>
      </c>
      <c r="AB96" s="61" t="str">
        <f t="shared" si="58"/>
        <v/>
      </c>
      <c r="AC96" s="241" t="str">
        <f t="shared" si="59"/>
        <v/>
      </c>
      <c r="AD96" s="241" t="str">
        <f t="shared" si="60"/>
        <v/>
      </c>
      <c r="AE96" s="241">
        <f t="shared" si="74"/>
        <v>0</v>
      </c>
      <c r="AF96" s="242" t="str">
        <f t="shared" si="61"/>
        <v/>
      </c>
      <c r="AG96" s="243" t="str">
        <f t="shared" si="75"/>
        <v/>
      </c>
      <c r="AH96" s="243" t="str">
        <f t="shared" si="76"/>
        <v/>
      </c>
      <c r="AI96" s="244" t="str">
        <f t="shared" si="77"/>
        <v/>
      </c>
      <c r="AJ96" s="60"/>
      <c r="AK96" s="266" t="str">
        <f t="shared" si="62"/>
        <v/>
      </c>
      <c r="AL96" s="266" t="str">
        <f t="shared" si="63"/>
        <v/>
      </c>
      <c r="AM96" s="239" t="str">
        <f t="shared" si="64"/>
        <v/>
      </c>
      <c r="AN96" s="239" t="str">
        <f t="shared" si="65"/>
        <v/>
      </c>
      <c r="AO96" s="240" t="str">
        <f t="shared" si="66"/>
        <v/>
      </c>
      <c r="AP96" s="240" t="str">
        <f t="shared" si="67"/>
        <v/>
      </c>
      <c r="AQ96" s="240" t="str">
        <f t="shared" si="78"/>
        <v/>
      </c>
      <c r="AR96" s="239" t="str">
        <f t="shared" si="68"/>
        <v/>
      </c>
      <c r="AS96" s="239" t="str">
        <f t="shared" si="69"/>
        <v/>
      </c>
      <c r="AT96" s="240" t="str">
        <f t="shared" si="70"/>
        <v/>
      </c>
      <c r="AU96" s="240" t="str">
        <f t="shared" si="71"/>
        <v/>
      </c>
      <c r="AV96" s="240" t="str">
        <f t="shared" si="79"/>
        <v/>
      </c>
      <c r="AW96" s="62"/>
      <c r="AX96" s="62"/>
      <c r="AY96" s="63" t="str">
        <f t="shared" si="80"/>
        <v/>
      </c>
      <c r="AZ96" s="63" t="str">
        <f t="shared" si="81"/>
        <v/>
      </c>
      <c r="BA96" s="245" t="str">
        <f t="shared" si="82"/>
        <v/>
      </c>
      <c r="BB96" s="63">
        <f t="shared" si="83"/>
        <v>0</v>
      </c>
      <c r="BC96" s="64" t="str">
        <f t="shared" si="72"/>
        <v/>
      </c>
      <c r="BD96" s="65"/>
      <c r="BE96" s="66">
        <f t="shared" si="73"/>
        <v>0</v>
      </c>
    </row>
    <row r="97" spans="1:57">
      <c r="A97" s="46">
        <v>93</v>
      </c>
      <c r="B97" s="68"/>
      <c r="C97" s="68"/>
      <c r="D97" s="68"/>
      <c r="E97" s="48"/>
      <c r="F97" s="48"/>
      <c r="G97" s="49">
        <f t="shared" si="54"/>
        <v>0</v>
      </c>
      <c r="H97" s="50"/>
      <c r="I97" s="50"/>
      <c r="J97" s="51"/>
      <c r="K97" s="52"/>
      <c r="L97" s="52"/>
      <c r="M97" s="48"/>
      <c r="N97" s="48"/>
      <c r="O97" s="53">
        <f t="shared" si="53"/>
        <v>0</v>
      </c>
      <c r="P97" s="52"/>
      <c r="Q97" s="52"/>
      <c r="R97" s="48"/>
      <c r="S97" s="48"/>
      <c r="T97" s="53">
        <f t="shared" si="55"/>
        <v>0</v>
      </c>
      <c r="U97" s="54"/>
      <c r="V97" s="55"/>
      <c r="W97" s="55"/>
      <c r="X97" s="55"/>
      <c r="Y97" s="56"/>
      <c r="Z97" s="57" t="str">
        <f t="shared" si="56"/>
        <v/>
      </c>
      <c r="AA97" s="61" t="str">
        <f t="shared" si="57"/>
        <v/>
      </c>
      <c r="AB97" s="61" t="str">
        <f t="shared" si="58"/>
        <v/>
      </c>
      <c r="AC97" s="241" t="str">
        <f t="shared" si="59"/>
        <v/>
      </c>
      <c r="AD97" s="241" t="str">
        <f t="shared" si="60"/>
        <v/>
      </c>
      <c r="AE97" s="241">
        <f t="shared" si="74"/>
        <v>0</v>
      </c>
      <c r="AF97" s="242" t="str">
        <f t="shared" si="61"/>
        <v/>
      </c>
      <c r="AG97" s="243" t="str">
        <f t="shared" si="75"/>
        <v/>
      </c>
      <c r="AH97" s="243" t="str">
        <f t="shared" si="76"/>
        <v/>
      </c>
      <c r="AI97" s="244" t="str">
        <f t="shared" si="77"/>
        <v/>
      </c>
      <c r="AJ97" s="60"/>
      <c r="AK97" s="266" t="str">
        <f t="shared" si="62"/>
        <v/>
      </c>
      <c r="AL97" s="266" t="str">
        <f t="shared" si="63"/>
        <v/>
      </c>
      <c r="AM97" s="239" t="str">
        <f t="shared" si="64"/>
        <v/>
      </c>
      <c r="AN97" s="239" t="str">
        <f t="shared" si="65"/>
        <v/>
      </c>
      <c r="AO97" s="240" t="str">
        <f t="shared" si="66"/>
        <v/>
      </c>
      <c r="AP97" s="240" t="str">
        <f t="shared" si="67"/>
        <v/>
      </c>
      <c r="AQ97" s="240" t="str">
        <f t="shared" si="78"/>
        <v/>
      </c>
      <c r="AR97" s="239" t="str">
        <f t="shared" si="68"/>
        <v/>
      </c>
      <c r="AS97" s="239" t="str">
        <f t="shared" si="69"/>
        <v/>
      </c>
      <c r="AT97" s="240" t="str">
        <f t="shared" si="70"/>
        <v/>
      </c>
      <c r="AU97" s="240" t="str">
        <f t="shared" si="71"/>
        <v/>
      </c>
      <c r="AV97" s="240" t="str">
        <f t="shared" si="79"/>
        <v/>
      </c>
      <c r="AW97" s="62"/>
      <c r="AX97" s="62"/>
      <c r="AY97" s="63" t="str">
        <f t="shared" si="80"/>
        <v/>
      </c>
      <c r="AZ97" s="63" t="str">
        <f t="shared" si="81"/>
        <v/>
      </c>
      <c r="BA97" s="245" t="str">
        <f t="shared" si="82"/>
        <v/>
      </c>
      <c r="BB97" s="63">
        <f t="shared" si="83"/>
        <v>0</v>
      </c>
      <c r="BC97" s="64" t="str">
        <f t="shared" si="72"/>
        <v/>
      </c>
      <c r="BD97" s="65"/>
      <c r="BE97" s="66">
        <f t="shared" si="73"/>
        <v>0</v>
      </c>
    </row>
    <row r="98" spans="1:57">
      <c r="A98" s="46">
        <v>94</v>
      </c>
      <c r="B98" s="68"/>
      <c r="C98" s="68"/>
      <c r="D98" s="68"/>
      <c r="E98" s="48"/>
      <c r="F98" s="48"/>
      <c r="G98" s="49">
        <f t="shared" si="54"/>
        <v>0</v>
      </c>
      <c r="H98" s="50"/>
      <c r="I98" s="50"/>
      <c r="J98" s="51"/>
      <c r="K98" s="52"/>
      <c r="L98" s="52"/>
      <c r="M98" s="48"/>
      <c r="N98" s="48"/>
      <c r="O98" s="53">
        <f t="shared" si="53"/>
        <v>0</v>
      </c>
      <c r="P98" s="52"/>
      <c r="Q98" s="52"/>
      <c r="R98" s="48"/>
      <c r="S98" s="48"/>
      <c r="T98" s="53">
        <f t="shared" si="55"/>
        <v>0</v>
      </c>
      <c r="U98" s="54"/>
      <c r="V98" s="55"/>
      <c r="W98" s="55"/>
      <c r="X98" s="55"/>
      <c r="Y98" s="56"/>
      <c r="Z98" s="57" t="str">
        <f t="shared" si="56"/>
        <v/>
      </c>
      <c r="AA98" s="61" t="str">
        <f t="shared" si="57"/>
        <v/>
      </c>
      <c r="AB98" s="61" t="str">
        <f t="shared" si="58"/>
        <v/>
      </c>
      <c r="AC98" s="241" t="str">
        <f t="shared" si="59"/>
        <v/>
      </c>
      <c r="AD98" s="241" t="str">
        <f t="shared" si="60"/>
        <v/>
      </c>
      <c r="AE98" s="241">
        <f t="shared" si="74"/>
        <v>0</v>
      </c>
      <c r="AF98" s="242" t="str">
        <f t="shared" si="61"/>
        <v/>
      </c>
      <c r="AG98" s="243" t="str">
        <f t="shared" si="75"/>
        <v/>
      </c>
      <c r="AH98" s="243" t="str">
        <f t="shared" si="76"/>
        <v/>
      </c>
      <c r="AI98" s="244" t="str">
        <f t="shared" si="77"/>
        <v/>
      </c>
      <c r="AJ98" s="60"/>
      <c r="AK98" s="266" t="str">
        <f t="shared" si="62"/>
        <v/>
      </c>
      <c r="AL98" s="266" t="str">
        <f t="shared" si="63"/>
        <v/>
      </c>
      <c r="AM98" s="239" t="str">
        <f t="shared" si="64"/>
        <v/>
      </c>
      <c r="AN98" s="239" t="str">
        <f t="shared" si="65"/>
        <v/>
      </c>
      <c r="AO98" s="240" t="str">
        <f t="shared" si="66"/>
        <v/>
      </c>
      <c r="AP98" s="240" t="str">
        <f t="shared" si="67"/>
        <v/>
      </c>
      <c r="AQ98" s="240" t="str">
        <f t="shared" si="78"/>
        <v/>
      </c>
      <c r="AR98" s="239" t="str">
        <f t="shared" si="68"/>
        <v/>
      </c>
      <c r="AS98" s="239" t="str">
        <f t="shared" si="69"/>
        <v/>
      </c>
      <c r="AT98" s="240" t="str">
        <f t="shared" si="70"/>
        <v/>
      </c>
      <c r="AU98" s="240" t="str">
        <f t="shared" si="71"/>
        <v/>
      </c>
      <c r="AV98" s="240" t="str">
        <f t="shared" si="79"/>
        <v/>
      </c>
      <c r="AW98" s="62"/>
      <c r="AX98" s="62"/>
      <c r="AY98" s="63" t="str">
        <f t="shared" si="80"/>
        <v/>
      </c>
      <c r="AZ98" s="63" t="str">
        <f t="shared" si="81"/>
        <v/>
      </c>
      <c r="BA98" s="245" t="str">
        <f t="shared" si="82"/>
        <v/>
      </c>
      <c r="BB98" s="63">
        <f t="shared" si="83"/>
        <v>0</v>
      </c>
      <c r="BC98" s="64" t="str">
        <f t="shared" si="72"/>
        <v/>
      </c>
      <c r="BD98" s="65"/>
      <c r="BE98" s="66">
        <f t="shared" si="73"/>
        <v>0</v>
      </c>
    </row>
    <row r="99" spans="1:57">
      <c r="A99" s="46">
        <v>95</v>
      </c>
      <c r="B99" s="68"/>
      <c r="C99" s="68"/>
      <c r="D99" s="68"/>
      <c r="E99" s="48"/>
      <c r="F99" s="48"/>
      <c r="G99" s="49">
        <f t="shared" si="54"/>
        <v>0</v>
      </c>
      <c r="H99" s="50"/>
      <c r="I99" s="50"/>
      <c r="J99" s="51"/>
      <c r="K99" s="52"/>
      <c r="L99" s="52"/>
      <c r="M99" s="48"/>
      <c r="N99" s="48"/>
      <c r="O99" s="53">
        <f t="shared" si="53"/>
        <v>0</v>
      </c>
      <c r="P99" s="52"/>
      <c r="Q99" s="52"/>
      <c r="R99" s="48"/>
      <c r="S99" s="48"/>
      <c r="T99" s="53">
        <f t="shared" si="55"/>
        <v>0</v>
      </c>
      <c r="U99" s="54"/>
      <c r="V99" s="55"/>
      <c r="W99" s="55"/>
      <c r="X99" s="55"/>
      <c r="Y99" s="56"/>
      <c r="Z99" s="57" t="str">
        <f t="shared" si="56"/>
        <v/>
      </c>
      <c r="AA99" s="61" t="str">
        <f t="shared" si="57"/>
        <v/>
      </c>
      <c r="AB99" s="61" t="str">
        <f t="shared" si="58"/>
        <v/>
      </c>
      <c r="AC99" s="241" t="str">
        <f t="shared" si="59"/>
        <v/>
      </c>
      <c r="AD99" s="241" t="str">
        <f t="shared" si="60"/>
        <v/>
      </c>
      <c r="AE99" s="241">
        <f t="shared" si="74"/>
        <v>0</v>
      </c>
      <c r="AF99" s="242" t="str">
        <f t="shared" si="61"/>
        <v/>
      </c>
      <c r="AG99" s="243" t="str">
        <f t="shared" si="75"/>
        <v/>
      </c>
      <c r="AH99" s="243" t="str">
        <f t="shared" si="76"/>
        <v/>
      </c>
      <c r="AI99" s="244" t="str">
        <f t="shared" si="77"/>
        <v/>
      </c>
      <c r="AJ99" s="60"/>
      <c r="AK99" s="266" t="str">
        <f t="shared" si="62"/>
        <v/>
      </c>
      <c r="AL99" s="266" t="str">
        <f t="shared" si="63"/>
        <v/>
      </c>
      <c r="AM99" s="239" t="str">
        <f t="shared" si="64"/>
        <v/>
      </c>
      <c r="AN99" s="239" t="str">
        <f t="shared" si="65"/>
        <v/>
      </c>
      <c r="AO99" s="240" t="str">
        <f t="shared" si="66"/>
        <v/>
      </c>
      <c r="AP99" s="240" t="str">
        <f t="shared" si="67"/>
        <v/>
      </c>
      <c r="AQ99" s="240" t="str">
        <f t="shared" si="78"/>
        <v/>
      </c>
      <c r="AR99" s="239" t="str">
        <f t="shared" si="68"/>
        <v/>
      </c>
      <c r="AS99" s="239" t="str">
        <f t="shared" si="69"/>
        <v/>
      </c>
      <c r="AT99" s="240" t="str">
        <f t="shared" si="70"/>
        <v/>
      </c>
      <c r="AU99" s="240" t="str">
        <f t="shared" si="71"/>
        <v/>
      </c>
      <c r="AV99" s="240" t="str">
        <f t="shared" si="79"/>
        <v/>
      </c>
      <c r="AW99" s="62"/>
      <c r="AX99" s="62"/>
      <c r="AY99" s="63" t="str">
        <f t="shared" si="80"/>
        <v/>
      </c>
      <c r="AZ99" s="63" t="str">
        <f t="shared" si="81"/>
        <v/>
      </c>
      <c r="BA99" s="245" t="str">
        <f t="shared" si="82"/>
        <v/>
      </c>
      <c r="BB99" s="63">
        <f t="shared" si="83"/>
        <v>0</v>
      </c>
      <c r="BC99" s="64" t="str">
        <f t="shared" si="72"/>
        <v/>
      </c>
      <c r="BD99" s="65"/>
      <c r="BE99" s="66">
        <f t="shared" si="73"/>
        <v>0</v>
      </c>
    </row>
    <row r="100" spans="1:57">
      <c r="A100" s="46">
        <v>96</v>
      </c>
      <c r="B100" s="68"/>
      <c r="C100" s="68"/>
      <c r="D100" s="68"/>
      <c r="E100" s="48"/>
      <c r="F100" s="48"/>
      <c r="G100" s="49">
        <f t="shared" si="54"/>
        <v>0</v>
      </c>
      <c r="H100" s="50"/>
      <c r="I100" s="50"/>
      <c r="J100" s="51"/>
      <c r="K100" s="52"/>
      <c r="L100" s="52"/>
      <c r="M100" s="48"/>
      <c r="N100" s="48"/>
      <c r="O100" s="53">
        <f t="shared" si="53"/>
        <v>0</v>
      </c>
      <c r="P100" s="52"/>
      <c r="Q100" s="52"/>
      <c r="R100" s="48"/>
      <c r="S100" s="48"/>
      <c r="T100" s="53">
        <f t="shared" si="55"/>
        <v>0</v>
      </c>
      <c r="U100" s="54"/>
      <c r="V100" s="55"/>
      <c r="W100" s="55"/>
      <c r="X100" s="55"/>
      <c r="Y100" s="56"/>
      <c r="Z100" s="57" t="str">
        <f t="shared" si="56"/>
        <v/>
      </c>
      <c r="AA100" s="61" t="str">
        <f t="shared" si="57"/>
        <v/>
      </c>
      <c r="AB100" s="61" t="str">
        <f t="shared" si="58"/>
        <v/>
      </c>
      <c r="AC100" s="241" t="str">
        <f t="shared" si="59"/>
        <v/>
      </c>
      <c r="AD100" s="241" t="str">
        <f t="shared" si="60"/>
        <v/>
      </c>
      <c r="AE100" s="241">
        <f t="shared" si="74"/>
        <v>0</v>
      </c>
      <c r="AF100" s="242" t="str">
        <f t="shared" si="61"/>
        <v/>
      </c>
      <c r="AG100" s="243" t="str">
        <f t="shared" si="75"/>
        <v/>
      </c>
      <c r="AH100" s="243" t="str">
        <f t="shared" si="76"/>
        <v/>
      </c>
      <c r="AI100" s="244" t="str">
        <f t="shared" si="77"/>
        <v/>
      </c>
      <c r="AJ100" s="60"/>
      <c r="AK100" s="266" t="str">
        <f t="shared" si="62"/>
        <v/>
      </c>
      <c r="AL100" s="266" t="str">
        <f t="shared" si="63"/>
        <v/>
      </c>
      <c r="AM100" s="239" t="str">
        <f t="shared" si="64"/>
        <v/>
      </c>
      <c r="AN100" s="239" t="str">
        <f t="shared" si="65"/>
        <v/>
      </c>
      <c r="AO100" s="240" t="str">
        <f t="shared" si="66"/>
        <v/>
      </c>
      <c r="AP100" s="240" t="str">
        <f t="shared" si="67"/>
        <v/>
      </c>
      <c r="AQ100" s="240" t="str">
        <f t="shared" si="78"/>
        <v/>
      </c>
      <c r="AR100" s="239" t="str">
        <f t="shared" si="68"/>
        <v/>
      </c>
      <c r="AS100" s="239" t="str">
        <f t="shared" si="69"/>
        <v/>
      </c>
      <c r="AT100" s="240" t="str">
        <f t="shared" si="70"/>
        <v/>
      </c>
      <c r="AU100" s="240" t="str">
        <f t="shared" si="71"/>
        <v/>
      </c>
      <c r="AV100" s="240" t="str">
        <f t="shared" si="79"/>
        <v/>
      </c>
      <c r="AW100" s="62"/>
      <c r="AX100" s="62"/>
      <c r="AY100" s="63" t="str">
        <f t="shared" si="80"/>
        <v/>
      </c>
      <c r="AZ100" s="63" t="str">
        <f t="shared" si="81"/>
        <v/>
      </c>
      <c r="BA100" s="245" t="str">
        <f t="shared" si="82"/>
        <v/>
      </c>
      <c r="BB100" s="63">
        <f t="shared" si="83"/>
        <v>0</v>
      </c>
      <c r="BC100" s="64" t="str">
        <f t="shared" si="72"/>
        <v/>
      </c>
      <c r="BD100" s="65"/>
      <c r="BE100" s="66">
        <f t="shared" si="73"/>
        <v>0</v>
      </c>
    </row>
    <row r="101" spans="1:57">
      <c r="A101" s="46">
        <v>97</v>
      </c>
      <c r="B101" s="68"/>
      <c r="C101" s="68"/>
      <c r="D101" s="68"/>
      <c r="E101" s="48"/>
      <c r="F101" s="48"/>
      <c r="G101" s="49">
        <f t="shared" ref="G101:G132" si="84">E101+F101</f>
        <v>0</v>
      </c>
      <c r="H101" s="50"/>
      <c r="I101" s="50"/>
      <c r="J101" s="51"/>
      <c r="K101" s="52"/>
      <c r="L101" s="52"/>
      <c r="M101" s="48"/>
      <c r="N101" s="48"/>
      <c r="O101" s="53">
        <f t="shared" si="53"/>
        <v>0</v>
      </c>
      <c r="P101" s="52"/>
      <c r="Q101" s="52"/>
      <c r="R101" s="48"/>
      <c r="S101" s="48"/>
      <c r="T101" s="53">
        <f t="shared" ref="T101:T132" si="85">R101+S101</f>
        <v>0</v>
      </c>
      <c r="U101" s="54"/>
      <c r="V101" s="55"/>
      <c r="W101" s="55"/>
      <c r="X101" s="55"/>
      <c r="Y101" s="56"/>
      <c r="Z101" s="57" t="str">
        <f t="shared" ref="Z101:Z132" si="86">IF(B101="","",B101)</f>
        <v/>
      </c>
      <c r="AA101" s="61" t="str">
        <f t="shared" ref="AA101:AA132" si="87">IF(C101="","",C101)</f>
        <v/>
      </c>
      <c r="AB101" s="61" t="str">
        <f t="shared" ref="AB101:AB132" si="88">IF(D101="","",D101)</f>
        <v/>
      </c>
      <c r="AC101" s="241" t="str">
        <f t="shared" ref="AC101:AC132" si="89">IF(E101="","",E101)</f>
        <v/>
      </c>
      <c r="AD101" s="241" t="str">
        <f t="shared" ref="AD101:AD132" si="90">IF(F101="","",F101)</f>
        <v/>
      </c>
      <c r="AE101" s="241">
        <f t="shared" si="74"/>
        <v>0</v>
      </c>
      <c r="AF101" s="242" t="str">
        <f t="shared" ref="AF101:AF132" si="91">IF(H101="","",H101)</f>
        <v/>
      </c>
      <c r="AG101" s="243" t="str">
        <f t="shared" si="75"/>
        <v/>
      </c>
      <c r="AH101" s="243" t="str">
        <f t="shared" si="76"/>
        <v/>
      </c>
      <c r="AI101" s="244" t="str">
        <f t="shared" si="77"/>
        <v/>
      </c>
      <c r="AJ101" s="60"/>
      <c r="AK101" s="266" t="str">
        <f t="shared" ref="AK101:AK132" si="92">IF(I101="","",I101)</f>
        <v/>
      </c>
      <c r="AL101" s="266" t="str">
        <f t="shared" ref="AL101:AL132" si="93">IF(J101="","",J101)</f>
        <v/>
      </c>
      <c r="AM101" s="239" t="str">
        <f t="shared" ref="AM101:AM132" si="94">IF(K101="","",K101)</f>
        <v/>
      </c>
      <c r="AN101" s="239" t="str">
        <f t="shared" ref="AN101:AN132" si="95">IF(L101="","",L101)</f>
        <v/>
      </c>
      <c r="AO101" s="240" t="str">
        <f t="shared" ref="AO101:AO132" si="96">IF(M101="","",M101)</f>
        <v/>
      </c>
      <c r="AP101" s="240" t="str">
        <f t="shared" ref="AP101:AP132" si="97">IF(N101="","",N101)</f>
        <v/>
      </c>
      <c r="AQ101" s="240" t="str">
        <f t="shared" si="78"/>
        <v/>
      </c>
      <c r="AR101" s="239" t="str">
        <f t="shared" ref="AR101:AR132" si="98">IF(P101="","",P101)</f>
        <v/>
      </c>
      <c r="AS101" s="239" t="str">
        <f t="shared" ref="AS101:AS132" si="99">IF(Q101="","",Q101)</f>
        <v/>
      </c>
      <c r="AT101" s="240" t="str">
        <f t="shared" ref="AT101:AT132" si="100">IF(R101="","",R101)</f>
        <v/>
      </c>
      <c r="AU101" s="240" t="str">
        <f t="shared" ref="AU101:AU132" si="101">IF(S101="","",S101)</f>
        <v/>
      </c>
      <c r="AV101" s="240" t="str">
        <f t="shared" si="79"/>
        <v/>
      </c>
      <c r="AW101" s="62"/>
      <c r="AX101" s="62"/>
      <c r="AY101" s="63" t="str">
        <f t="shared" si="80"/>
        <v/>
      </c>
      <c r="AZ101" s="63" t="str">
        <f t="shared" si="81"/>
        <v/>
      </c>
      <c r="BA101" s="245" t="str">
        <f t="shared" si="82"/>
        <v/>
      </c>
      <c r="BB101" s="63">
        <f t="shared" si="83"/>
        <v>0</v>
      </c>
      <c r="BC101" s="64" t="str">
        <f t="shared" ref="BC101:BC132" si="102">IF(BB101&gt;G101,"KO : Le montant retenu est supérieur au montant présenté. Merci de revoir la ligne de dépense ou plafonner son montant.",IF(G101=0,"",IF(BB101=G101,"OK",IF(BB101&lt;G101,"Montant instruit inférieur au montant présenté.",""))))</f>
        <v/>
      </c>
      <c r="BD101" s="65"/>
      <c r="BE101" s="66">
        <f t="shared" ref="BE101:BE132" si="103">G101-BB101</f>
        <v>0</v>
      </c>
    </row>
    <row r="102" spans="1:57">
      <c r="A102" s="46">
        <v>98</v>
      </c>
      <c r="B102" s="68"/>
      <c r="C102" s="68"/>
      <c r="D102" s="68"/>
      <c r="E102" s="48"/>
      <c r="F102" s="48"/>
      <c r="G102" s="49">
        <f t="shared" si="84"/>
        <v>0</v>
      </c>
      <c r="H102" s="50"/>
      <c r="I102" s="50"/>
      <c r="J102" s="51"/>
      <c r="K102" s="52"/>
      <c r="L102" s="52"/>
      <c r="M102" s="48"/>
      <c r="N102" s="48"/>
      <c r="O102" s="53">
        <f t="shared" si="53"/>
        <v>0</v>
      </c>
      <c r="P102" s="52"/>
      <c r="Q102" s="52"/>
      <c r="R102" s="48"/>
      <c r="S102" s="48"/>
      <c r="T102" s="53">
        <f t="shared" si="85"/>
        <v>0</v>
      </c>
      <c r="U102" s="54"/>
      <c r="V102" s="55"/>
      <c r="W102" s="55"/>
      <c r="X102" s="55"/>
      <c r="Y102" s="56"/>
      <c r="Z102" s="57" t="str">
        <f t="shared" si="86"/>
        <v/>
      </c>
      <c r="AA102" s="61" t="str">
        <f t="shared" si="87"/>
        <v/>
      </c>
      <c r="AB102" s="61" t="str">
        <f t="shared" si="88"/>
        <v/>
      </c>
      <c r="AC102" s="241" t="str">
        <f t="shared" si="89"/>
        <v/>
      </c>
      <c r="AD102" s="241" t="str">
        <f t="shared" si="90"/>
        <v/>
      </c>
      <c r="AE102" s="241">
        <f t="shared" si="74"/>
        <v>0</v>
      </c>
      <c r="AF102" s="242" t="str">
        <f t="shared" si="91"/>
        <v/>
      </c>
      <c r="AG102" s="243" t="str">
        <f t="shared" si="75"/>
        <v/>
      </c>
      <c r="AH102" s="243" t="str">
        <f t="shared" si="76"/>
        <v/>
      </c>
      <c r="AI102" s="244" t="str">
        <f t="shared" si="77"/>
        <v/>
      </c>
      <c r="AJ102" s="60"/>
      <c r="AK102" s="266" t="str">
        <f t="shared" si="92"/>
        <v/>
      </c>
      <c r="AL102" s="266" t="str">
        <f t="shared" si="93"/>
        <v/>
      </c>
      <c r="AM102" s="239" t="str">
        <f t="shared" si="94"/>
        <v/>
      </c>
      <c r="AN102" s="239" t="str">
        <f t="shared" si="95"/>
        <v/>
      </c>
      <c r="AO102" s="240" t="str">
        <f t="shared" si="96"/>
        <v/>
      </c>
      <c r="AP102" s="240" t="str">
        <f t="shared" si="97"/>
        <v/>
      </c>
      <c r="AQ102" s="240" t="str">
        <f t="shared" si="78"/>
        <v/>
      </c>
      <c r="AR102" s="239" t="str">
        <f t="shared" si="98"/>
        <v/>
      </c>
      <c r="AS102" s="239" t="str">
        <f t="shared" si="99"/>
        <v/>
      </c>
      <c r="AT102" s="240" t="str">
        <f t="shared" si="100"/>
        <v/>
      </c>
      <c r="AU102" s="240" t="str">
        <f t="shared" si="101"/>
        <v/>
      </c>
      <c r="AV102" s="240" t="str">
        <f t="shared" si="79"/>
        <v/>
      </c>
      <c r="AW102" s="62"/>
      <c r="AX102" s="62"/>
      <c r="AY102" s="63" t="str">
        <f t="shared" si="80"/>
        <v/>
      </c>
      <c r="AZ102" s="63" t="str">
        <f t="shared" si="81"/>
        <v/>
      </c>
      <c r="BA102" s="245" t="str">
        <f t="shared" si="82"/>
        <v/>
      </c>
      <c r="BB102" s="63">
        <f t="shared" si="83"/>
        <v>0</v>
      </c>
      <c r="BC102" s="64" t="str">
        <f t="shared" si="102"/>
        <v/>
      </c>
      <c r="BD102" s="65"/>
      <c r="BE102" s="66">
        <f t="shared" si="103"/>
        <v>0</v>
      </c>
    </row>
    <row r="103" spans="1:57">
      <c r="A103" s="46">
        <v>99</v>
      </c>
      <c r="B103" s="68"/>
      <c r="C103" s="68"/>
      <c r="D103" s="68"/>
      <c r="E103" s="48"/>
      <c r="F103" s="48"/>
      <c r="G103" s="49">
        <f t="shared" si="84"/>
        <v>0</v>
      </c>
      <c r="H103" s="50"/>
      <c r="I103" s="50"/>
      <c r="J103" s="51"/>
      <c r="K103" s="52"/>
      <c r="L103" s="52"/>
      <c r="M103" s="48"/>
      <c r="N103" s="48"/>
      <c r="O103" s="53">
        <f t="shared" si="53"/>
        <v>0</v>
      </c>
      <c r="P103" s="52"/>
      <c r="Q103" s="52"/>
      <c r="R103" s="48"/>
      <c r="S103" s="48"/>
      <c r="T103" s="53">
        <f t="shared" si="85"/>
        <v>0</v>
      </c>
      <c r="U103" s="54"/>
      <c r="V103" s="55"/>
      <c r="W103" s="55"/>
      <c r="X103" s="55"/>
      <c r="Y103" s="56"/>
      <c r="Z103" s="57" t="str">
        <f t="shared" si="86"/>
        <v/>
      </c>
      <c r="AA103" s="61" t="str">
        <f t="shared" si="87"/>
        <v/>
      </c>
      <c r="AB103" s="61" t="str">
        <f t="shared" si="88"/>
        <v/>
      </c>
      <c r="AC103" s="241" t="str">
        <f t="shared" si="89"/>
        <v/>
      </c>
      <c r="AD103" s="241" t="str">
        <f t="shared" si="90"/>
        <v/>
      </c>
      <c r="AE103" s="241">
        <f t="shared" si="74"/>
        <v>0</v>
      </c>
      <c r="AF103" s="242" t="str">
        <f t="shared" si="91"/>
        <v/>
      </c>
      <c r="AG103" s="243" t="str">
        <f t="shared" si="75"/>
        <v/>
      </c>
      <c r="AH103" s="243" t="str">
        <f t="shared" si="76"/>
        <v/>
      </c>
      <c r="AI103" s="244" t="str">
        <f t="shared" si="77"/>
        <v/>
      </c>
      <c r="AJ103" s="60"/>
      <c r="AK103" s="266" t="str">
        <f t="shared" si="92"/>
        <v/>
      </c>
      <c r="AL103" s="266" t="str">
        <f t="shared" si="93"/>
        <v/>
      </c>
      <c r="AM103" s="239" t="str">
        <f t="shared" si="94"/>
        <v/>
      </c>
      <c r="AN103" s="239" t="str">
        <f t="shared" si="95"/>
        <v/>
      </c>
      <c r="AO103" s="240" t="str">
        <f t="shared" si="96"/>
        <v/>
      </c>
      <c r="AP103" s="240" t="str">
        <f t="shared" si="97"/>
        <v/>
      </c>
      <c r="AQ103" s="240" t="str">
        <f t="shared" si="78"/>
        <v/>
      </c>
      <c r="AR103" s="239" t="str">
        <f t="shared" si="98"/>
        <v/>
      </c>
      <c r="AS103" s="239" t="str">
        <f t="shared" si="99"/>
        <v/>
      </c>
      <c r="AT103" s="240" t="str">
        <f t="shared" si="100"/>
        <v/>
      </c>
      <c r="AU103" s="240" t="str">
        <f t="shared" si="101"/>
        <v/>
      </c>
      <c r="AV103" s="240" t="str">
        <f t="shared" si="79"/>
        <v/>
      </c>
      <c r="AW103" s="62"/>
      <c r="AX103" s="62"/>
      <c r="AY103" s="63" t="str">
        <f t="shared" si="80"/>
        <v/>
      </c>
      <c r="AZ103" s="63" t="str">
        <f t="shared" si="81"/>
        <v/>
      </c>
      <c r="BA103" s="245" t="str">
        <f t="shared" si="82"/>
        <v/>
      </c>
      <c r="BB103" s="63">
        <f t="shared" si="83"/>
        <v>0</v>
      </c>
      <c r="BC103" s="64" t="str">
        <f t="shared" si="102"/>
        <v/>
      </c>
      <c r="BD103" s="65"/>
      <c r="BE103" s="66">
        <f t="shared" si="103"/>
        <v>0</v>
      </c>
    </row>
    <row r="104" spans="1:57">
      <c r="A104" s="46">
        <v>100</v>
      </c>
      <c r="B104" s="68"/>
      <c r="C104" s="68"/>
      <c r="D104" s="68"/>
      <c r="E104" s="48"/>
      <c r="F104" s="48"/>
      <c r="G104" s="49">
        <f t="shared" si="84"/>
        <v>0</v>
      </c>
      <c r="H104" s="50"/>
      <c r="I104" s="50"/>
      <c r="J104" s="51"/>
      <c r="K104" s="52"/>
      <c r="L104" s="52"/>
      <c r="M104" s="48"/>
      <c r="N104" s="48"/>
      <c r="O104" s="53">
        <f t="shared" si="53"/>
        <v>0</v>
      </c>
      <c r="P104" s="52"/>
      <c r="Q104" s="52"/>
      <c r="R104" s="48"/>
      <c r="S104" s="48"/>
      <c r="T104" s="53">
        <f t="shared" si="85"/>
        <v>0</v>
      </c>
      <c r="U104" s="54"/>
      <c r="V104" s="55"/>
      <c r="W104" s="55"/>
      <c r="X104" s="55"/>
      <c r="Y104" s="56"/>
      <c r="Z104" s="57" t="str">
        <f t="shared" si="86"/>
        <v/>
      </c>
      <c r="AA104" s="61" t="str">
        <f t="shared" si="87"/>
        <v/>
      </c>
      <c r="AB104" s="61" t="str">
        <f t="shared" si="88"/>
        <v/>
      </c>
      <c r="AC104" s="241" t="str">
        <f t="shared" si="89"/>
        <v/>
      </c>
      <c r="AD104" s="241" t="str">
        <f t="shared" si="90"/>
        <v/>
      </c>
      <c r="AE104" s="241">
        <f t="shared" si="74"/>
        <v>0</v>
      </c>
      <c r="AF104" s="242" t="str">
        <f t="shared" si="91"/>
        <v/>
      </c>
      <c r="AG104" s="243" t="str">
        <f t="shared" si="75"/>
        <v/>
      </c>
      <c r="AH104" s="243" t="str">
        <f t="shared" si="76"/>
        <v/>
      </c>
      <c r="AI104" s="244" t="str">
        <f t="shared" si="77"/>
        <v/>
      </c>
      <c r="AJ104" s="60"/>
      <c r="AK104" s="266" t="str">
        <f t="shared" si="92"/>
        <v/>
      </c>
      <c r="AL104" s="266" t="str">
        <f t="shared" si="93"/>
        <v/>
      </c>
      <c r="AM104" s="239" t="str">
        <f t="shared" si="94"/>
        <v/>
      </c>
      <c r="AN104" s="239" t="str">
        <f t="shared" si="95"/>
        <v/>
      </c>
      <c r="AO104" s="240" t="str">
        <f t="shared" si="96"/>
        <v/>
      </c>
      <c r="AP104" s="240" t="str">
        <f t="shared" si="97"/>
        <v/>
      </c>
      <c r="AQ104" s="240" t="str">
        <f t="shared" si="78"/>
        <v/>
      </c>
      <c r="AR104" s="239" t="str">
        <f t="shared" si="98"/>
        <v/>
      </c>
      <c r="AS104" s="239" t="str">
        <f t="shared" si="99"/>
        <v/>
      </c>
      <c r="AT104" s="240" t="str">
        <f t="shared" si="100"/>
        <v/>
      </c>
      <c r="AU104" s="240" t="str">
        <f t="shared" si="101"/>
        <v/>
      </c>
      <c r="AV104" s="240" t="str">
        <f t="shared" si="79"/>
        <v/>
      </c>
      <c r="AW104" s="62"/>
      <c r="AX104" s="62"/>
      <c r="AY104" s="63" t="str">
        <f t="shared" si="80"/>
        <v/>
      </c>
      <c r="AZ104" s="63" t="str">
        <f t="shared" si="81"/>
        <v/>
      </c>
      <c r="BA104" s="245" t="str">
        <f t="shared" si="82"/>
        <v/>
      </c>
      <c r="BB104" s="63">
        <f t="shared" si="83"/>
        <v>0</v>
      </c>
      <c r="BC104" s="64" t="str">
        <f t="shared" si="102"/>
        <v/>
      </c>
      <c r="BD104" s="65"/>
      <c r="BE104" s="66">
        <f t="shared" si="103"/>
        <v>0</v>
      </c>
    </row>
    <row r="105" spans="1:57">
      <c r="A105" s="46">
        <v>101</v>
      </c>
      <c r="B105" s="68"/>
      <c r="C105" s="68"/>
      <c r="D105" s="68"/>
      <c r="E105" s="48"/>
      <c r="F105" s="48"/>
      <c r="G105" s="49">
        <f t="shared" si="84"/>
        <v>0</v>
      </c>
      <c r="H105" s="50"/>
      <c r="I105" s="50"/>
      <c r="J105" s="51"/>
      <c r="K105" s="52"/>
      <c r="L105" s="52"/>
      <c r="M105" s="48"/>
      <c r="N105" s="48"/>
      <c r="O105" s="53">
        <f t="shared" si="53"/>
        <v>0</v>
      </c>
      <c r="P105" s="52"/>
      <c r="Q105" s="52"/>
      <c r="R105" s="48"/>
      <c r="S105" s="48"/>
      <c r="T105" s="53">
        <f t="shared" si="85"/>
        <v>0</v>
      </c>
      <c r="U105" s="54"/>
      <c r="V105" s="55"/>
      <c r="W105" s="55"/>
      <c r="X105" s="55"/>
      <c r="Y105" s="56"/>
      <c r="Z105" s="57" t="str">
        <f t="shared" si="86"/>
        <v/>
      </c>
      <c r="AA105" s="61" t="str">
        <f t="shared" si="87"/>
        <v/>
      </c>
      <c r="AB105" s="61" t="str">
        <f t="shared" si="88"/>
        <v/>
      </c>
      <c r="AC105" s="241" t="str">
        <f t="shared" si="89"/>
        <v/>
      </c>
      <c r="AD105" s="241" t="str">
        <f t="shared" si="90"/>
        <v/>
      </c>
      <c r="AE105" s="241">
        <f t="shared" si="74"/>
        <v>0</v>
      </c>
      <c r="AF105" s="242" t="str">
        <f t="shared" si="91"/>
        <v/>
      </c>
      <c r="AG105" s="243" t="str">
        <f t="shared" si="75"/>
        <v/>
      </c>
      <c r="AH105" s="243" t="str">
        <f t="shared" si="76"/>
        <v/>
      </c>
      <c r="AI105" s="244" t="str">
        <f t="shared" si="77"/>
        <v/>
      </c>
      <c r="AJ105" s="60"/>
      <c r="AK105" s="266" t="str">
        <f t="shared" si="92"/>
        <v/>
      </c>
      <c r="AL105" s="266" t="str">
        <f t="shared" si="93"/>
        <v/>
      </c>
      <c r="AM105" s="239" t="str">
        <f t="shared" si="94"/>
        <v/>
      </c>
      <c r="AN105" s="239" t="str">
        <f t="shared" si="95"/>
        <v/>
      </c>
      <c r="AO105" s="240" t="str">
        <f t="shared" si="96"/>
        <v/>
      </c>
      <c r="AP105" s="240" t="str">
        <f t="shared" si="97"/>
        <v/>
      </c>
      <c r="AQ105" s="240" t="str">
        <f t="shared" si="78"/>
        <v/>
      </c>
      <c r="AR105" s="239" t="str">
        <f t="shared" si="98"/>
        <v/>
      </c>
      <c r="AS105" s="239" t="str">
        <f t="shared" si="99"/>
        <v/>
      </c>
      <c r="AT105" s="240" t="str">
        <f t="shared" si="100"/>
        <v/>
      </c>
      <c r="AU105" s="240" t="str">
        <f t="shared" si="101"/>
        <v/>
      </c>
      <c r="AV105" s="240" t="str">
        <f t="shared" si="79"/>
        <v/>
      </c>
      <c r="AW105" s="62"/>
      <c r="AX105" s="62"/>
      <c r="AY105" s="63" t="str">
        <f t="shared" si="80"/>
        <v/>
      </c>
      <c r="AZ105" s="63" t="str">
        <f t="shared" si="81"/>
        <v/>
      </c>
      <c r="BA105" s="245" t="str">
        <f t="shared" si="82"/>
        <v/>
      </c>
      <c r="BB105" s="63">
        <f t="shared" si="83"/>
        <v>0</v>
      </c>
      <c r="BC105" s="64" t="str">
        <f t="shared" si="102"/>
        <v/>
      </c>
      <c r="BD105" s="65"/>
      <c r="BE105" s="66">
        <f t="shared" si="103"/>
        <v>0</v>
      </c>
    </row>
    <row r="106" spans="1:57">
      <c r="A106" s="46">
        <v>102</v>
      </c>
      <c r="B106" s="68"/>
      <c r="C106" s="68"/>
      <c r="D106" s="68"/>
      <c r="E106" s="48"/>
      <c r="F106" s="48"/>
      <c r="G106" s="49">
        <f t="shared" si="84"/>
        <v>0</v>
      </c>
      <c r="H106" s="50"/>
      <c r="I106" s="50"/>
      <c r="J106" s="51"/>
      <c r="K106" s="52"/>
      <c r="L106" s="52"/>
      <c r="M106" s="48"/>
      <c r="N106" s="48"/>
      <c r="O106" s="53">
        <f t="shared" si="53"/>
        <v>0</v>
      </c>
      <c r="P106" s="52"/>
      <c r="Q106" s="52"/>
      <c r="R106" s="48"/>
      <c r="S106" s="48"/>
      <c r="T106" s="53">
        <f t="shared" si="85"/>
        <v>0</v>
      </c>
      <c r="U106" s="54"/>
      <c r="V106" s="55"/>
      <c r="W106" s="55"/>
      <c r="X106" s="55"/>
      <c r="Y106" s="56"/>
      <c r="Z106" s="57" t="str">
        <f t="shared" si="86"/>
        <v/>
      </c>
      <c r="AA106" s="61" t="str">
        <f t="shared" si="87"/>
        <v/>
      </c>
      <c r="AB106" s="61" t="str">
        <f t="shared" si="88"/>
        <v/>
      </c>
      <c r="AC106" s="241" t="str">
        <f t="shared" si="89"/>
        <v/>
      </c>
      <c r="AD106" s="241" t="str">
        <f t="shared" si="90"/>
        <v/>
      </c>
      <c r="AE106" s="241">
        <f t="shared" si="74"/>
        <v>0</v>
      </c>
      <c r="AF106" s="242" t="str">
        <f t="shared" si="91"/>
        <v/>
      </c>
      <c r="AG106" s="243" t="str">
        <f t="shared" si="75"/>
        <v/>
      </c>
      <c r="AH106" s="243" t="str">
        <f t="shared" si="76"/>
        <v/>
      </c>
      <c r="AI106" s="244" t="str">
        <f t="shared" si="77"/>
        <v/>
      </c>
      <c r="AJ106" s="60"/>
      <c r="AK106" s="266" t="str">
        <f t="shared" si="92"/>
        <v/>
      </c>
      <c r="AL106" s="266" t="str">
        <f t="shared" si="93"/>
        <v/>
      </c>
      <c r="AM106" s="239" t="str">
        <f t="shared" si="94"/>
        <v/>
      </c>
      <c r="AN106" s="239" t="str">
        <f t="shared" si="95"/>
        <v/>
      </c>
      <c r="AO106" s="240" t="str">
        <f t="shared" si="96"/>
        <v/>
      </c>
      <c r="AP106" s="240" t="str">
        <f t="shared" si="97"/>
        <v/>
      </c>
      <c r="AQ106" s="240" t="str">
        <f t="shared" si="78"/>
        <v/>
      </c>
      <c r="AR106" s="239" t="str">
        <f t="shared" si="98"/>
        <v/>
      </c>
      <c r="AS106" s="239" t="str">
        <f t="shared" si="99"/>
        <v/>
      </c>
      <c r="AT106" s="240" t="str">
        <f t="shared" si="100"/>
        <v/>
      </c>
      <c r="AU106" s="240" t="str">
        <f t="shared" si="101"/>
        <v/>
      </c>
      <c r="AV106" s="240" t="str">
        <f t="shared" si="79"/>
        <v/>
      </c>
      <c r="AW106" s="62"/>
      <c r="AX106" s="62"/>
      <c r="AY106" s="63" t="str">
        <f t="shared" si="80"/>
        <v/>
      </c>
      <c r="AZ106" s="63" t="str">
        <f t="shared" si="81"/>
        <v/>
      </c>
      <c r="BA106" s="245" t="str">
        <f t="shared" si="82"/>
        <v/>
      </c>
      <c r="BB106" s="63">
        <f t="shared" si="83"/>
        <v>0</v>
      </c>
      <c r="BC106" s="64" t="str">
        <f t="shared" si="102"/>
        <v/>
      </c>
      <c r="BD106" s="65"/>
      <c r="BE106" s="66">
        <f t="shared" si="103"/>
        <v>0</v>
      </c>
    </row>
    <row r="107" spans="1:57">
      <c r="A107" s="46">
        <v>103</v>
      </c>
      <c r="B107" s="68"/>
      <c r="C107" s="68"/>
      <c r="D107" s="68"/>
      <c r="E107" s="48"/>
      <c r="F107" s="48"/>
      <c r="G107" s="49">
        <f t="shared" si="84"/>
        <v>0</v>
      </c>
      <c r="H107" s="50"/>
      <c r="I107" s="50"/>
      <c r="J107" s="51"/>
      <c r="K107" s="52"/>
      <c r="L107" s="52"/>
      <c r="M107" s="48"/>
      <c r="N107" s="48"/>
      <c r="O107" s="53">
        <f t="shared" si="53"/>
        <v>0</v>
      </c>
      <c r="P107" s="52"/>
      <c r="Q107" s="52"/>
      <c r="R107" s="48"/>
      <c r="S107" s="48"/>
      <c r="T107" s="53">
        <f t="shared" si="85"/>
        <v>0</v>
      </c>
      <c r="U107" s="54"/>
      <c r="V107" s="55"/>
      <c r="W107" s="55"/>
      <c r="X107" s="55"/>
      <c r="Y107" s="56"/>
      <c r="Z107" s="57" t="str">
        <f t="shared" si="86"/>
        <v/>
      </c>
      <c r="AA107" s="61" t="str">
        <f t="shared" si="87"/>
        <v/>
      </c>
      <c r="AB107" s="61" t="str">
        <f t="shared" si="88"/>
        <v/>
      </c>
      <c r="AC107" s="241" t="str">
        <f t="shared" si="89"/>
        <v/>
      </c>
      <c r="AD107" s="241" t="str">
        <f t="shared" si="90"/>
        <v/>
      </c>
      <c r="AE107" s="241">
        <f t="shared" si="74"/>
        <v>0</v>
      </c>
      <c r="AF107" s="242" t="str">
        <f t="shared" si="91"/>
        <v/>
      </c>
      <c r="AG107" s="243" t="str">
        <f t="shared" si="75"/>
        <v/>
      </c>
      <c r="AH107" s="243" t="str">
        <f t="shared" si="76"/>
        <v/>
      </c>
      <c r="AI107" s="244" t="str">
        <f t="shared" si="77"/>
        <v/>
      </c>
      <c r="AJ107" s="60"/>
      <c r="AK107" s="266" t="str">
        <f t="shared" si="92"/>
        <v/>
      </c>
      <c r="AL107" s="266" t="str">
        <f t="shared" si="93"/>
        <v/>
      </c>
      <c r="AM107" s="239" t="str">
        <f t="shared" si="94"/>
        <v/>
      </c>
      <c r="AN107" s="239" t="str">
        <f t="shared" si="95"/>
        <v/>
      </c>
      <c r="AO107" s="240" t="str">
        <f t="shared" si="96"/>
        <v/>
      </c>
      <c r="AP107" s="240" t="str">
        <f t="shared" si="97"/>
        <v/>
      </c>
      <c r="AQ107" s="240" t="str">
        <f t="shared" si="78"/>
        <v/>
      </c>
      <c r="AR107" s="239" t="str">
        <f t="shared" si="98"/>
        <v/>
      </c>
      <c r="AS107" s="239" t="str">
        <f t="shared" si="99"/>
        <v/>
      </c>
      <c r="AT107" s="240" t="str">
        <f t="shared" si="100"/>
        <v/>
      </c>
      <c r="AU107" s="240" t="str">
        <f t="shared" si="101"/>
        <v/>
      </c>
      <c r="AV107" s="240" t="str">
        <f t="shared" si="79"/>
        <v/>
      </c>
      <c r="AW107" s="62"/>
      <c r="AX107" s="62"/>
      <c r="AY107" s="63" t="str">
        <f t="shared" si="80"/>
        <v/>
      </c>
      <c r="AZ107" s="63" t="str">
        <f t="shared" si="81"/>
        <v/>
      </c>
      <c r="BA107" s="245" t="str">
        <f t="shared" si="82"/>
        <v/>
      </c>
      <c r="BB107" s="63">
        <f t="shared" si="83"/>
        <v>0</v>
      </c>
      <c r="BC107" s="64" t="str">
        <f t="shared" si="102"/>
        <v/>
      </c>
      <c r="BD107" s="65"/>
      <c r="BE107" s="66">
        <f t="shared" si="103"/>
        <v>0</v>
      </c>
    </row>
    <row r="108" spans="1:57">
      <c r="A108" s="46">
        <v>104</v>
      </c>
      <c r="B108" s="68"/>
      <c r="C108" s="68"/>
      <c r="D108" s="68"/>
      <c r="E108" s="48"/>
      <c r="F108" s="48"/>
      <c r="G108" s="49">
        <f t="shared" si="84"/>
        <v>0</v>
      </c>
      <c r="H108" s="50"/>
      <c r="I108" s="50"/>
      <c r="J108" s="51"/>
      <c r="K108" s="52"/>
      <c r="L108" s="52"/>
      <c r="M108" s="48"/>
      <c r="N108" s="48"/>
      <c r="O108" s="53">
        <f t="shared" si="53"/>
        <v>0</v>
      </c>
      <c r="P108" s="52"/>
      <c r="Q108" s="52"/>
      <c r="R108" s="48"/>
      <c r="S108" s="48"/>
      <c r="T108" s="53">
        <f t="shared" si="85"/>
        <v>0</v>
      </c>
      <c r="U108" s="54"/>
      <c r="V108" s="55"/>
      <c r="W108" s="55"/>
      <c r="X108" s="55"/>
      <c r="Y108" s="56"/>
      <c r="Z108" s="57" t="str">
        <f t="shared" si="86"/>
        <v/>
      </c>
      <c r="AA108" s="61" t="str">
        <f t="shared" si="87"/>
        <v/>
      </c>
      <c r="AB108" s="61" t="str">
        <f t="shared" si="88"/>
        <v/>
      </c>
      <c r="AC108" s="241" t="str">
        <f t="shared" si="89"/>
        <v/>
      </c>
      <c r="AD108" s="241" t="str">
        <f t="shared" si="90"/>
        <v/>
      </c>
      <c r="AE108" s="241">
        <f t="shared" si="74"/>
        <v>0</v>
      </c>
      <c r="AF108" s="242" t="str">
        <f t="shared" si="91"/>
        <v/>
      </c>
      <c r="AG108" s="243" t="str">
        <f t="shared" si="75"/>
        <v/>
      </c>
      <c r="AH108" s="243" t="str">
        <f t="shared" si="76"/>
        <v/>
      </c>
      <c r="AI108" s="244" t="str">
        <f t="shared" si="77"/>
        <v/>
      </c>
      <c r="AJ108" s="60"/>
      <c r="AK108" s="266" t="str">
        <f t="shared" si="92"/>
        <v/>
      </c>
      <c r="AL108" s="266" t="str">
        <f t="shared" si="93"/>
        <v/>
      </c>
      <c r="AM108" s="239" t="str">
        <f t="shared" si="94"/>
        <v/>
      </c>
      <c r="AN108" s="239" t="str">
        <f t="shared" si="95"/>
        <v/>
      </c>
      <c r="AO108" s="240" t="str">
        <f t="shared" si="96"/>
        <v/>
      </c>
      <c r="AP108" s="240" t="str">
        <f t="shared" si="97"/>
        <v/>
      </c>
      <c r="AQ108" s="240" t="str">
        <f t="shared" si="78"/>
        <v/>
      </c>
      <c r="AR108" s="239" t="str">
        <f t="shared" si="98"/>
        <v/>
      </c>
      <c r="AS108" s="239" t="str">
        <f t="shared" si="99"/>
        <v/>
      </c>
      <c r="AT108" s="240" t="str">
        <f t="shared" si="100"/>
        <v/>
      </c>
      <c r="AU108" s="240" t="str">
        <f t="shared" si="101"/>
        <v/>
      </c>
      <c r="AV108" s="240" t="str">
        <f t="shared" si="79"/>
        <v/>
      </c>
      <c r="AW108" s="62"/>
      <c r="AX108" s="62"/>
      <c r="AY108" s="63" t="str">
        <f t="shared" si="80"/>
        <v/>
      </c>
      <c r="AZ108" s="63" t="str">
        <f t="shared" si="81"/>
        <v/>
      </c>
      <c r="BA108" s="245" t="str">
        <f t="shared" si="82"/>
        <v/>
      </c>
      <c r="BB108" s="63">
        <f t="shared" si="83"/>
        <v>0</v>
      </c>
      <c r="BC108" s="64" t="str">
        <f t="shared" si="102"/>
        <v/>
      </c>
      <c r="BD108" s="65"/>
      <c r="BE108" s="66">
        <f t="shared" si="103"/>
        <v>0</v>
      </c>
    </row>
    <row r="109" spans="1:57">
      <c r="A109" s="46">
        <v>105</v>
      </c>
      <c r="B109" s="68"/>
      <c r="C109" s="68"/>
      <c r="D109" s="68"/>
      <c r="E109" s="48"/>
      <c r="F109" s="48"/>
      <c r="G109" s="49">
        <f t="shared" si="84"/>
        <v>0</v>
      </c>
      <c r="H109" s="50"/>
      <c r="I109" s="50"/>
      <c r="J109" s="51"/>
      <c r="K109" s="52"/>
      <c r="L109" s="52"/>
      <c r="M109" s="48"/>
      <c r="N109" s="48"/>
      <c r="O109" s="53">
        <f t="shared" si="53"/>
        <v>0</v>
      </c>
      <c r="P109" s="52"/>
      <c r="Q109" s="52"/>
      <c r="R109" s="48"/>
      <c r="S109" s="48"/>
      <c r="T109" s="53">
        <f t="shared" si="85"/>
        <v>0</v>
      </c>
      <c r="U109" s="54"/>
      <c r="V109" s="55"/>
      <c r="W109" s="55"/>
      <c r="X109" s="55"/>
      <c r="Y109" s="56"/>
      <c r="Z109" s="57" t="str">
        <f t="shared" si="86"/>
        <v/>
      </c>
      <c r="AA109" s="61" t="str">
        <f t="shared" si="87"/>
        <v/>
      </c>
      <c r="AB109" s="61" t="str">
        <f t="shared" si="88"/>
        <v/>
      </c>
      <c r="AC109" s="241" t="str">
        <f t="shared" si="89"/>
        <v/>
      </c>
      <c r="AD109" s="241" t="str">
        <f t="shared" si="90"/>
        <v/>
      </c>
      <c r="AE109" s="241">
        <f t="shared" si="74"/>
        <v>0</v>
      </c>
      <c r="AF109" s="242" t="str">
        <f t="shared" si="91"/>
        <v/>
      </c>
      <c r="AG109" s="243" t="str">
        <f t="shared" si="75"/>
        <v/>
      </c>
      <c r="AH109" s="243" t="str">
        <f t="shared" si="76"/>
        <v/>
      </c>
      <c r="AI109" s="244" t="str">
        <f t="shared" si="77"/>
        <v/>
      </c>
      <c r="AJ109" s="60"/>
      <c r="AK109" s="266" t="str">
        <f t="shared" si="92"/>
        <v/>
      </c>
      <c r="AL109" s="266" t="str">
        <f t="shared" si="93"/>
        <v/>
      </c>
      <c r="AM109" s="239" t="str">
        <f t="shared" si="94"/>
        <v/>
      </c>
      <c r="AN109" s="239" t="str">
        <f t="shared" si="95"/>
        <v/>
      </c>
      <c r="AO109" s="240" t="str">
        <f t="shared" si="96"/>
        <v/>
      </c>
      <c r="AP109" s="240" t="str">
        <f t="shared" si="97"/>
        <v/>
      </c>
      <c r="AQ109" s="240" t="str">
        <f t="shared" si="78"/>
        <v/>
      </c>
      <c r="AR109" s="239" t="str">
        <f t="shared" si="98"/>
        <v/>
      </c>
      <c r="AS109" s="239" t="str">
        <f t="shared" si="99"/>
        <v/>
      </c>
      <c r="AT109" s="240" t="str">
        <f t="shared" si="100"/>
        <v/>
      </c>
      <c r="AU109" s="240" t="str">
        <f t="shared" si="101"/>
        <v/>
      </c>
      <c r="AV109" s="240" t="str">
        <f t="shared" si="79"/>
        <v/>
      </c>
      <c r="AW109" s="62"/>
      <c r="AX109" s="62"/>
      <c r="AY109" s="63" t="str">
        <f t="shared" si="80"/>
        <v/>
      </c>
      <c r="AZ109" s="63" t="str">
        <f t="shared" si="81"/>
        <v/>
      </c>
      <c r="BA109" s="245" t="str">
        <f t="shared" si="82"/>
        <v/>
      </c>
      <c r="BB109" s="63">
        <f t="shared" si="83"/>
        <v>0</v>
      </c>
      <c r="BC109" s="64" t="str">
        <f t="shared" si="102"/>
        <v/>
      </c>
      <c r="BD109" s="65"/>
      <c r="BE109" s="66">
        <f t="shared" si="103"/>
        <v>0</v>
      </c>
    </row>
    <row r="110" spans="1:57">
      <c r="A110" s="46">
        <v>106</v>
      </c>
      <c r="B110" s="68"/>
      <c r="C110" s="68"/>
      <c r="D110" s="68"/>
      <c r="E110" s="48"/>
      <c r="F110" s="48"/>
      <c r="G110" s="49">
        <f t="shared" si="84"/>
        <v>0</v>
      </c>
      <c r="H110" s="50"/>
      <c r="I110" s="50"/>
      <c r="J110" s="51"/>
      <c r="K110" s="52"/>
      <c r="L110" s="52"/>
      <c r="M110" s="48"/>
      <c r="N110" s="48"/>
      <c r="O110" s="53">
        <f t="shared" si="53"/>
        <v>0</v>
      </c>
      <c r="P110" s="52"/>
      <c r="Q110" s="52"/>
      <c r="R110" s="48"/>
      <c r="S110" s="48"/>
      <c r="T110" s="53">
        <f t="shared" si="85"/>
        <v>0</v>
      </c>
      <c r="U110" s="54"/>
      <c r="V110" s="55"/>
      <c r="W110" s="55"/>
      <c r="X110" s="55"/>
      <c r="Y110" s="56"/>
      <c r="Z110" s="57" t="str">
        <f t="shared" si="86"/>
        <v/>
      </c>
      <c r="AA110" s="61" t="str">
        <f t="shared" si="87"/>
        <v/>
      </c>
      <c r="AB110" s="61" t="str">
        <f t="shared" si="88"/>
        <v/>
      </c>
      <c r="AC110" s="241" t="str">
        <f t="shared" si="89"/>
        <v/>
      </c>
      <c r="AD110" s="241" t="str">
        <f t="shared" si="90"/>
        <v/>
      </c>
      <c r="AE110" s="241">
        <f t="shared" si="74"/>
        <v>0</v>
      </c>
      <c r="AF110" s="242" t="str">
        <f t="shared" si="91"/>
        <v/>
      </c>
      <c r="AG110" s="243" t="str">
        <f t="shared" si="75"/>
        <v/>
      </c>
      <c r="AH110" s="243" t="str">
        <f t="shared" si="76"/>
        <v/>
      </c>
      <c r="AI110" s="244" t="str">
        <f t="shared" si="77"/>
        <v/>
      </c>
      <c r="AJ110" s="60"/>
      <c r="AK110" s="266" t="str">
        <f t="shared" si="92"/>
        <v/>
      </c>
      <c r="AL110" s="266" t="str">
        <f t="shared" si="93"/>
        <v/>
      </c>
      <c r="AM110" s="239" t="str">
        <f t="shared" si="94"/>
        <v/>
      </c>
      <c r="AN110" s="239" t="str">
        <f t="shared" si="95"/>
        <v/>
      </c>
      <c r="AO110" s="240" t="str">
        <f t="shared" si="96"/>
        <v/>
      </c>
      <c r="AP110" s="240" t="str">
        <f t="shared" si="97"/>
        <v/>
      </c>
      <c r="AQ110" s="240" t="str">
        <f t="shared" si="78"/>
        <v/>
      </c>
      <c r="AR110" s="239" t="str">
        <f t="shared" si="98"/>
        <v/>
      </c>
      <c r="AS110" s="239" t="str">
        <f t="shared" si="99"/>
        <v/>
      </c>
      <c r="AT110" s="240" t="str">
        <f t="shared" si="100"/>
        <v/>
      </c>
      <c r="AU110" s="240" t="str">
        <f t="shared" si="101"/>
        <v/>
      </c>
      <c r="AV110" s="240" t="str">
        <f t="shared" si="79"/>
        <v/>
      </c>
      <c r="AW110" s="62"/>
      <c r="AX110" s="62"/>
      <c r="AY110" s="63" t="str">
        <f t="shared" si="80"/>
        <v/>
      </c>
      <c r="AZ110" s="63" t="str">
        <f t="shared" si="81"/>
        <v/>
      </c>
      <c r="BA110" s="245" t="str">
        <f t="shared" si="82"/>
        <v/>
      </c>
      <c r="BB110" s="63">
        <f t="shared" si="83"/>
        <v>0</v>
      </c>
      <c r="BC110" s="64" t="str">
        <f t="shared" si="102"/>
        <v/>
      </c>
      <c r="BD110" s="65"/>
      <c r="BE110" s="66">
        <f t="shared" si="103"/>
        <v>0</v>
      </c>
    </row>
    <row r="111" spans="1:57">
      <c r="A111" s="46">
        <v>107</v>
      </c>
      <c r="B111" s="68"/>
      <c r="C111" s="68"/>
      <c r="D111" s="68"/>
      <c r="E111" s="48"/>
      <c r="F111" s="48"/>
      <c r="G111" s="49">
        <f t="shared" si="84"/>
        <v>0</v>
      </c>
      <c r="H111" s="50"/>
      <c r="I111" s="50"/>
      <c r="J111" s="51"/>
      <c r="K111" s="52"/>
      <c r="L111" s="52"/>
      <c r="M111" s="48"/>
      <c r="N111" s="48"/>
      <c r="O111" s="53">
        <f t="shared" si="53"/>
        <v>0</v>
      </c>
      <c r="P111" s="52"/>
      <c r="Q111" s="52"/>
      <c r="R111" s="48"/>
      <c r="S111" s="48"/>
      <c r="T111" s="53">
        <f t="shared" si="85"/>
        <v>0</v>
      </c>
      <c r="U111" s="54"/>
      <c r="V111" s="55"/>
      <c r="W111" s="55"/>
      <c r="X111" s="55"/>
      <c r="Y111" s="56"/>
      <c r="Z111" s="57" t="str">
        <f t="shared" si="86"/>
        <v/>
      </c>
      <c r="AA111" s="61" t="str">
        <f t="shared" si="87"/>
        <v/>
      </c>
      <c r="AB111" s="61" t="str">
        <f t="shared" si="88"/>
        <v/>
      </c>
      <c r="AC111" s="241" t="str">
        <f t="shared" si="89"/>
        <v/>
      </c>
      <c r="AD111" s="241" t="str">
        <f t="shared" si="90"/>
        <v/>
      </c>
      <c r="AE111" s="241">
        <f t="shared" si="74"/>
        <v>0</v>
      </c>
      <c r="AF111" s="242" t="str">
        <f t="shared" si="91"/>
        <v/>
      </c>
      <c r="AG111" s="243" t="str">
        <f t="shared" si="75"/>
        <v/>
      </c>
      <c r="AH111" s="243" t="str">
        <f t="shared" si="76"/>
        <v/>
      </c>
      <c r="AI111" s="244" t="str">
        <f t="shared" si="77"/>
        <v/>
      </c>
      <c r="AJ111" s="60"/>
      <c r="AK111" s="266" t="str">
        <f t="shared" si="92"/>
        <v/>
      </c>
      <c r="AL111" s="266" t="str">
        <f t="shared" si="93"/>
        <v/>
      </c>
      <c r="AM111" s="239" t="str">
        <f t="shared" si="94"/>
        <v/>
      </c>
      <c r="AN111" s="239" t="str">
        <f t="shared" si="95"/>
        <v/>
      </c>
      <c r="AO111" s="240" t="str">
        <f t="shared" si="96"/>
        <v/>
      </c>
      <c r="AP111" s="240" t="str">
        <f t="shared" si="97"/>
        <v/>
      </c>
      <c r="AQ111" s="240" t="str">
        <f t="shared" si="78"/>
        <v/>
      </c>
      <c r="AR111" s="239" t="str">
        <f t="shared" si="98"/>
        <v/>
      </c>
      <c r="AS111" s="239" t="str">
        <f t="shared" si="99"/>
        <v/>
      </c>
      <c r="AT111" s="240" t="str">
        <f t="shared" si="100"/>
        <v/>
      </c>
      <c r="AU111" s="240" t="str">
        <f t="shared" si="101"/>
        <v/>
      </c>
      <c r="AV111" s="240" t="str">
        <f t="shared" si="79"/>
        <v/>
      </c>
      <c r="AW111" s="62"/>
      <c r="AX111" s="62"/>
      <c r="AY111" s="63" t="str">
        <f t="shared" si="80"/>
        <v/>
      </c>
      <c r="AZ111" s="63" t="str">
        <f t="shared" si="81"/>
        <v/>
      </c>
      <c r="BA111" s="245" t="str">
        <f t="shared" si="82"/>
        <v/>
      </c>
      <c r="BB111" s="63">
        <f t="shared" si="83"/>
        <v>0</v>
      </c>
      <c r="BC111" s="64" t="str">
        <f t="shared" si="102"/>
        <v/>
      </c>
      <c r="BD111" s="65"/>
      <c r="BE111" s="66">
        <f t="shared" si="103"/>
        <v>0</v>
      </c>
    </row>
    <row r="112" spans="1:57">
      <c r="A112" s="46">
        <v>108</v>
      </c>
      <c r="B112" s="68"/>
      <c r="C112" s="68"/>
      <c r="D112" s="68"/>
      <c r="E112" s="48"/>
      <c r="F112" s="48"/>
      <c r="G112" s="49">
        <f t="shared" si="84"/>
        <v>0</v>
      </c>
      <c r="H112" s="50"/>
      <c r="I112" s="50"/>
      <c r="J112" s="51"/>
      <c r="K112" s="52"/>
      <c r="L112" s="52"/>
      <c r="M112" s="48"/>
      <c r="N112" s="48"/>
      <c r="O112" s="53">
        <f t="shared" si="53"/>
        <v>0</v>
      </c>
      <c r="P112" s="52"/>
      <c r="Q112" s="52"/>
      <c r="R112" s="48"/>
      <c r="S112" s="48"/>
      <c r="T112" s="53">
        <f t="shared" si="85"/>
        <v>0</v>
      </c>
      <c r="U112" s="54"/>
      <c r="V112" s="55"/>
      <c r="W112" s="55"/>
      <c r="X112" s="55"/>
      <c r="Y112" s="56"/>
      <c r="Z112" s="57" t="str">
        <f t="shared" si="86"/>
        <v/>
      </c>
      <c r="AA112" s="61" t="str">
        <f t="shared" si="87"/>
        <v/>
      </c>
      <c r="AB112" s="61" t="str">
        <f t="shared" si="88"/>
        <v/>
      </c>
      <c r="AC112" s="241" t="str">
        <f t="shared" si="89"/>
        <v/>
      </c>
      <c r="AD112" s="241" t="str">
        <f t="shared" si="90"/>
        <v/>
      </c>
      <c r="AE112" s="241">
        <f t="shared" si="74"/>
        <v>0</v>
      </c>
      <c r="AF112" s="242" t="str">
        <f t="shared" si="91"/>
        <v/>
      </c>
      <c r="AG112" s="243" t="str">
        <f t="shared" si="75"/>
        <v/>
      </c>
      <c r="AH112" s="243" t="str">
        <f t="shared" si="76"/>
        <v/>
      </c>
      <c r="AI112" s="244" t="str">
        <f t="shared" si="77"/>
        <v/>
      </c>
      <c r="AJ112" s="60"/>
      <c r="AK112" s="266" t="str">
        <f t="shared" si="92"/>
        <v/>
      </c>
      <c r="AL112" s="266" t="str">
        <f t="shared" si="93"/>
        <v/>
      </c>
      <c r="AM112" s="239" t="str">
        <f t="shared" si="94"/>
        <v/>
      </c>
      <c r="AN112" s="239" t="str">
        <f t="shared" si="95"/>
        <v/>
      </c>
      <c r="AO112" s="240" t="str">
        <f t="shared" si="96"/>
        <v/>
      </c>
      <c r="AP112" s="240" t="str">
        <f t="shared" si="97"/>
        <v/>
      </c>
      <c r="AQ112" s="240" t="str">
        <f t="shared" si="78"/>
        <v/>
      </c>
      <c r="AR112" s="239" t="str">
        <f t="shared" si="98"/>
        <v/>
      </c>
      <c r="AS112" s="239" t="str">
        <f t="shared" si="99"/>
        <v/>
      </c>
      <c r="AT112" s="240" t="str">
        <f t="shared" si="100"/>
        <v/>
      </c>
      <c r="AU112" s="240" t="str">
        <f t="shared" si="101"/>
        <v/>
      </c>
      <c r="AV112" s="240" t="str">
        <f t="shared" si="79"/>
        <v/>
      </c>
      <c r="AW112" s="62"/>
      <c r="AX112" s="62"/>
      <c r="AY112" s="63" t="str">
        <f t="shared" si="80"/>
        <v/>
      </c>
      <c r="AZ112" s="63" t="str">
        <f t="shared" si="81"/>
        <v/>
      </c>
      <c r="BA112" s="245" t="str">
        <f t="shared" si="82"/>
        <v/>
      </c>
      <c r="BB112" s="63">
        <f t="shared" si="83"/>
        <v>0</v>
      </c>
      <c r="BC112" s="64" t="str">
        <f t="shared" si="102"/>
        <v/>
      </c>
      <c r="BD112" s="65"/>
      <c r="BE112" s="66">
        <f t="shared" si="103"/>
        <v>0</v>
      </c>
    </row>
    <row r="113" spans="1:57">
      <c r="A113" s="46">
        <v>109</v>
      </c>
      <c r="B113" s="68"/>
      <c r="C113" s="68"/>
      <c r="D113" s="68"/>
      <c r="E113" s="48"/>
      <c r="F113" s="48"/>
      <c r="G113" s="49">
        <f t="shared" si="84"/>
        <v>0</v>
      </c>
      <c r="H113" s="50"/>
      <c r="I113" s="50"/>
      <c r="J113" s="51"/>
      <c r="K113" s="52"/>
      <c r="L113" s="52"/>
      <c r="M113" s="48"/>
      <c r="N113" s="48"/>
      <c r="O113" s="53">
        <f t="shared" si="53"/>
        <v>0</v>
      </c>
      <c r="P113" s="52"/>
      <c r="Q113" s="52"/>
      <c r="R113" s="48"/>
      <c r="S113" s="48"/>
      <c r="T113" s="53">
        <f t="shared" si="85"/>
        <v>0</v>
      </c>
      <c r="U113" s="54"/>
      <c r="V113" s="55"/>
      <c r="W113" s="55"/>
      <c r="X113" s="55"/>
      <c r="Y113" s="56"/>
      <c r="Z113" s="57" t="str">
        <f t="shared" si="86"/>
        <v/>
      </c>
      <c r="AA113" s="61" t="str">
        <f t="shared" si="87"/>
        <v/>
      </c>
      <c r="AB113" s="61" t="str">
        <f t="shared" si="88"/>
        <v/>
      </c>
      <c r="AC113" s="241" t="str">
        <f t="shared" si="89"/>
        <v/>
      </c>
      <c r="AD113" s="241" t="str">
        <f t="shared" si="90"/>
        <v/>
      </c>
      <c r="AE113" s="241">
        <f t="shared" si="74"/>
        <v>0</v>
      </c>
      <c r="AF113" s="242" t="str">
        <f t="shared" si="91"/>
        <v/>
      </c>
      <c r="AG113" s="243" t="str">
        <f t="shared" si="75"/>
        <v/>
      </c>
      <c r="AH113" s="243" t="str">
        <f t="shared" si="76"/>
        <v/>
      </c>
      <c r="AI113" s="244" t="str">
        <f t="shared" si="77"/>
        <v/>
      </c>
      <c r="AJ113" s="60"/>
      <c r="AK113" s="266" t="str">
        <f t="shared" si="92"/>
        <v/>
      </c>
      <c r="AL113" s="266" t="str">
        <f t="shared" si="93"/>
        <v/>
      </c>
      <c r="AM113" s="239" t="str">
        <f t="shared" si="94"/>
        <v/>
      </c>
      <c r="AN113" s="239" t="str">
        <f t="shared" si="95"/>
        <v/>
      </c>
      <c r="AO113" s="240" t="str">
        <f t="shared" si="96"/>
        <v/>
      </c>
      <c r="AP113" s="240" t="str">
        <f t="shared" si="97"/>
        <v/>
      </c>
      <c r="AQ113" s="240" t="str">
        <f t="shared" si="78"/>
        <v/>
      </c>
      <c r="AR113" s="239" t="str">
        <f t="shared" si="98"/>
        <v/>
      </c>
      <c r="AS113" s="239" t="str">
        <f t="shared" si="99"/>
        <v/>
      </c>
      <c r="AT113" s="240" t="str">
        <f t="shared" si="100"/>
        <v/>
      </c>
      <c r="AU113" s="240" t="str">
        <f t="shared" si="101"/>
        <v/>
      </c>
      <c r="AV113" s="240" t="str">
        <f t="shared" si="79"/>
        <v/>
      </c>
      <c r="AW113" s="62"/>
      <c r="AX113" s="62"/>
      <c r="AY113" s="63" t="str">
        <f t="shared" si="80"/>
        <v/>
      </c>
      <c r="AZ113" s="63" t="str">
        <f t="shared" si="81"/>
        <v/>
      </c>
      <c r="BA113" s="245" t="str">
        <f t="shared" si="82"/>
        <v/>
      </c>
      <c r="BB113" s="63">
        <f t="shared" si="83"/>
        <v>0</v>
      </c>
      <c r="BC113" s="64" t="str">
        <f t="shared" si="102"/>
        <v/>
      </c>
      <c r="BD113" s="65"/>
      <c r="BE113" s="66">
        <f t="shared" si="103"/>
        <v>0</v>
      </c>
    </row>
    <row r="114" spans="1:57">
      <c r="A114" s="46">
        <v>110</v>
      </c>
      <c r="B114" s="68"/>
      <c r="C114" s="68"/>
      <c r="D114" s="68"/>
      <c r="E114" s="48"/>
      <c r="F114" s="48"/>
      <c r="G114" s="49">
        <f t="shared" si="84"/>
        <v>0</v>
      </c>
      <c r="H114" s="50"/>
      <c r="I114" s="50"/>
      <c r="J114" s="51"/>
      <c r="K114" s="52"/>
      <c r="L114" s="52"/>
      <c r="M114" s="48"/>
      <c r="N114" s="48"/>
      <c r="O114" s="53">
        <f t="shared" si="53"/>
        <v>0</v>
      </c>
      <c r="P114" s="52"/>
      <c r="Q114" s="52"/>
      <c r="R114" s="48"/>
      <c r="S114" s="48"/>
      <c r="T114" s="53">
        <f t="shared" si="85"/>
        <v>0</v>
      </c>
      <c r="U114" s="54"/>
      <c r="V114" s="55"/>
      <c r="W114" s="55"/>
      <c r="X114" s="55"/>
      <c r="Y114" s="56"/>
      <c r="Z114" s="57" t="str">
        <f t="shared" si="86"/>
        <v/>
      </c>
      <c r="AA114" s="61" t="str">
        <f t="shared" si="87"/>
        <v/>
      </c>
      <c r="AB114" s="61" t="str">
        <f t="shared" si="88"/>
        <v/>
      </c>
      <c r="AC114" s="241" t="str">
        <f t="shared" si="89"/>
        <v/>
      </c>
      <c r="AD114" s="241" t="str">
        <f t="shared" si="90"/>
        <v/>
      </c>
      <c r="AE114" s="241">
        <f t="shared" si="74"/>
        <v>0</v>
      </c>
      <c r="AF114" s="242" t="str">
        <f t="shared" si="91"/>
        <v/>
      </c>
      <c r="AG114" s="243" t="str">
        <f t="shared" si="75"/>
        <v/>
      </c>
      <c r="AH114" s="243" t="str">
        <f t="shared" si="76"/>
        <v/>
      </c>
      <c r="AI114" s="244" t="str">
        <f t="shared" si="77"/>
        <v/>
      </c>
      <c r="AJ114" s="60"/>
      <c r="AK114" s="266" t="str">
        <f t="shared" si="92"/>
        <v/>
      </c>
      <c r="AL114" s="266" t="str">
        <f t="shared" si="93"/>
        <v/>
      </c>
      <c r="AM114" s="239" t="str">
        <f t="shared" si="94"/>
        <v/>
      </c>
      <c r="AN114" s="239" t="str">
        <f t="shared" si="95"/>
        <v/>
      </c>
      <c r="AO114" s="240" t="str">
        <f t="shared" si="96"/>
        <v/>
      </c>
      <c r="AP114" s="240" t="str">
        <f t="shared" si="97"/>
        <v/>
      </c>
      <c r="AQ114" s="240" t="str">
        <f t="shared" si="78"/>
        <v/>
      </c>
      <c r="AR114" s="239" t="str">
        <f t="shared" si="98"/>
        <v/>
      </c>
      <c r="AS114" s="239" t="str">
        <f t="shared" si="99"/>
        <v/>
      </c>
      <c r="AT114" s="240" t="str">
        <f t="shared" si="100"/>
        <v/>
      </c>
      <c r="AU114" s="240" t="str">
        <f t="shared" si="101"/>
        <v/>
      </c>
      <c r="AV114" s="240" t="str">
        <f t="shared" si="79"/>
        <v/>
      </c>
      <c r="AW114" s="62"/>
      <c r="AX114" s="62"/>
      <c r="AY114" s="63" t="str">
        <f t="shared" si="80"/>
        <v/>
      </c>
      <c r="AZ114" s="63" t="str">
        <f t="shared" si="81"/>
        <v/>
      </c>
      <c r="BA114" s="245" t="str">
        <f t="shared" si="82"/>
        <v/>
      </c>
      <c r="BB114" s="63">
        <f t="shared" si="83"/>
        <v>0</v>
      </c>
      <c r="BC114" s="64" t="str">
        <f t="shared" si="102"/>
        <v/>
      </c>
      <c r="BD114" s="65"/>
      <c r="BE114" s="66">
        <f t="shared" si="103"/>
        <v>0</v>
      </c>
    </row>
    <row r="115" spans="1:57">
      <c r="A115" s="46">
        <v>111</v>
      </c>
      <c r="B115" s="68"/>
      <c r="C115" s="68"/>
      <c r="D115" s="68"/>
      <c r="E115" s="48"/>
      <c r="F115" s="48"/>
      <c r="G115" s="49">
        <f t="shared" si="84"/>
        <v>0</v>
      </c>
      <c r="H115" s="50"/>
      <c r="I115" s="50"/>
      <c r="J115" s="51"/>
      <c r="K115" s="52"/>
      <c r="L115" s="52"/>
      <c r="M115" s="48"/>
      <c r="N115" s="48"/>
      <c r="O115" s="53">
        <f t="shared" si="53"/>
        <v>0</v>
      </c>
      <c r="P115" s="52"/>
      <c r="Q115" s="52"/>
      <c r="R115" s="48"/>
      <c r="S115" s="48"/>
      <c r="T115" s="53">
        <f t="shared" si="85"/>
        <v>0</v>
      </c>
      <c r="U115" s="54"/>
      <c r="V115" s="55"/>
      <c r="W115" s="55"/>
      <c r="X115" s="55"/>
      <c r="Y115" s="56"/>
      <c r="Z115" s="57" t="str">
        <f t="shared" si="86"/>
        <v/>
      </c>
      <c r="AA115" s="61" t="str">
        <f t="shared" si="87"/>
        <v/>
      </c>
      <c r="AB115" s="61" t="str">
        <f t="shared" si="88"/>
        <v/>
      </c>
      <c r="AC115" s="241" t="str">
        <f t="shared" si="89"/>
        <v/>
      </c>
      <c r="AD115" s="241" t="str">
        <f t="shared" si="90"/>
        <v/>
      </c>
      <c r="AE115" s="241">
        <f t="shared" si="74"/>
        <v>0</v>
      </c>
      <c r="AF115" s="242" t="str">
        <f t="shared" si="91"/>
        <v/>
      </c>
      <c r="AG115" s="243" t="str">
        <f t="shared" si="75"/>
        <v/>
      </c>
      <c r="AH115" s="243" t="str">
        <f t="shared" si="76"/>
        <v/>
      </c>
      <c r="AI115" s="244" t="str">
        <f t="shared" si="77"/>
        <v/>
      </c>
      <c r="AJ115" s="60"/>
      <c r="AK115" s="266" t="str">
        <f t="shared" si="92"/>
        <v/>
      </c>
      <c r="AL115" s="266" t="str">
        <f t="shared" si="93"/>
        <v/>
      </c>
      <c r="AM115" s="239" t="str">
        <f t="shared" si="94"/>
        <v/>
      </c>
      <c r="AN115" s="239" t="str">
        <f t="shared" si="95"/>
        <v/>
      </c>
      <c r="AO115" s="240" t="str">
        <f t="shared" si="96"/>
        <v/>
      </c>
      <c r="AP115" s="240" t="str">
        <f t="shared" si="97"/>
        <v/>
      </c>
      <c r="AQ115" s="240" t="str">
        <f t="shared" si="78"/>
        <v/>
      </c>
      <c r="AR115" s="239" t="str">
        <f t="shared" si="98"/>
        <v/>
      </c>
      <c r="AS115" s="239" t="str">
        <f t="shared" si="99"/>
        <v/>
      </c>
      <c r="AT115" s="240" t="str">
        <f t="shared" si="100"/>
        <v/>
      </c>
      <c r="AU115" s="240" t="str">
        <f t="shared" si="101"/>
        <v/>
      </c>
      <c r="AV115" s="240" t="str">
        <f t="shared" si="79"/>
        <v/>
      </c>
      <c r="AW115" s="62"/>
      <c r="AX115" s="62"/>
      <c r="AY115" s="63" t="str">
        <f t="shared" si="80"/>
        <v/>
      </c>
      <c r="AZ115" s="63" t="str">
        <f t="shared" si="81"/>
        <v/>
      </c>
      <c r="BA115" s="245" t="str">
        <f t="shared" si="82"/>
        <v/>
      </c>
      <c r="BB115" s="63">
        <f t="shared" si="83"/>
        <v>0</v>
      </c>
      <c r="BC115" s="64" t="str">
        <f t="shared" si="102"/>
        <v/>
      </c>
      <c r="BD115" s="65"/>
      <c r="BE115" s="66">
        <f t="shared" si="103"/>
        <v>0</v>
      </c>
    </row>
    <row r="116" spans="1:57">
      <c r="A116" s="46">
        <v>112</v>
      </c>
      <c r="B116" s="68"/>
      <c r="C116" s="68"/>
      <c r="D116" s="68"/>
      <c r="E116" s="48"/>
      <c r="F116" s="48"/>
      <c r="G116" s="49">
        <f t="shared" si="84"/>
        <v>0</v>
      </c>
      <c r="H116" s="50"/>
      <c r="I116" s="50"/>
      <c r="J116" s="51"/>
      <c r="K116" s="52"/>
      <c r="L116" s="52"/>
      <c r="M116" s="48"/>
      <c r="N116" s="48"/>
      <c r="O116" s="53">
        <f t="shared" si="53"/>
        <v>0</v>
      </c>
      <c r="P116" s="52"/>
      <c r="Q116" s="52"/>
      <c r="R116" s="48"/>
      <c r="S116" s="48"/>
      <c r="T116" s="53">
        <f t="shared" si="85"/>
        <v>0</v>
      </c>
      <c r="U116" s="54"/>
      <c r="V116" s="55"/>
      <c r="W116" s="55"/>
      <c r="X116" s="55"/>
      <c r="Y116" s="56"/>
      <c r="Z116" s="57" t="str">
        <f t="shared" si="86"/>
        <v/>
      </c>
      <c r="AA116" s="61" t="str">
        <f t="shared" si="87"/>
        <v/>
      </c>
      <c r="AB116" s="61" t="str">
        <f t="shared" si="88"/>
        <v/>
      </c>
      <c r="AC116" s="241" t="str">
        <f t="shared" si="89"/>
        <v/>
      </c>
      <c r="AD116" s="241" t="str">
        <f t="shared" si="90"/>
        <v/>
      </c>
      <c r="AE116" s="241">
        <f t="shared" si="74"/>
        <v>0</v>
      </c>
      <c r="AF116" s="242" t="str">
        <f t="shared" si="91"/>
        <v/>
      </c>
      <c r="AG116" s="243" t="str">
        <f t="shared" si="75"/>
        <v/>
      </c>
      <c r="AH116" s="243" t="str">
        <f t="shared" si="76"/>
        <v/>
      </c>
      <c r="AI116" s="244" t="str">
        <f t="shared" si="77"/>
        <v/>
      </c>
      <c r="AJ116" s="60"/>
      <c r="AK116" s="266" t="str">
        <f t="shared" si="92"/>
        <v/>
      </c>
      <c r="AL116" s="266" t="str">
        <f t="shared" si="93"/>
        <v/>
      </c>
      <c r="AM116" s="239" t="str">
        <f t="shared" si="94"/>
        <v/>
      </c>
      <c r="AN116" s="239" t="str">
        <f t="shared" si="95"/>
        <v/>
      </c>
      <c r="AO116" s="240" t="str">
        <f t="shared" si="96"/>
        <v/>
      </c>
      <c r="AP116" s="240" t="str">
        <f t="shared" si="97"/>
        <v/>
      </c>
      <c r="AQ116" s="240" t="str">
        <f t="shared" si="78"/>
        <v/>
      </c>
      <c r="AR116" s="239" t="str">
        <f t="shared" si="98"/>
        <v/>
      </c>
      <c r="AS116" s="239" t="str">
        <f t="shared" si="99"/>
        <v/>
      </c>
      <c r="AT116" s="240" t="str">
        <f t="shared" si="100"/>
        <v/>
      </c>
      <c r="AU116" s="240" t="str">
        <f t="shared" si="101"/>
        <v/>
      </c>
      <c r="AV116" s="240" t="str">
        <f t="shared" si="79"/>
        <v/>
      </c>
      <c r="AW116" s="62"/>
      <c r="AX116" s="62"/>
      <c r="AY116" s="63" t="str">
        <f t="shared" si="80"/>
        <v/>
      </c>
      <c r="AZ116" s="63" t="str">
        <f t="shared" si="81"/>
        <v/>
      </c>
      <c r="BA116" s="245" t="str">
        <f t="shared" si="82"/>
        <v/>
      </c>
      <c r="BB116" s="63">
        <f t="shared" si="83"/>
        <v>0</v>
      </c>
      <c r="BC116" s="64" t="str">
        <f t="shared" si="102"/>
        <v/>
      </c>
      <c r="BD116" s="65"/>
      <c r="BE116" s="66">
        <f t="shared" si="103"/>
        <v>0</v>
      </c>
    </row>
    <row r="117" spans="1:57">
      <c r="A117" s="46">
        <v>113</v>
      </c>
      <c r="B117" s="68"/>
      <c r="C117" s="68"/>
      <c r="D117" s="68"/>
      <c r="E117" s="48"/>
      <c r="F117" s="48"/>
      <c r="G117" s="49">
        <f t="shared" si="84"/>
        <v>0</v>
      </c>
      <c r="H117" s="50"/>
      <c r="I117" s="50"/>
      <c r="J117" s="51"/>
      <c r="K117" s="52"/>
      <c r="L117" s="52"/>
      <c r="M117" s="48"/>
      <c r="N117" s="48"/>
      <c r="O117" s="53">
        <f t="shared" si="53"/>
        <v>0</v>
      </c>
      <c r="P117" s="52"/>
      <c r="Q117" s="52"/>
      <c r="R117" s="48"/>
      <c r="S117" s="48"/>
      <c r="T117" s="53">
        <f t="shared" si="85"/>
        <v>0</v>
      </c>
      <c r="U117" s="54"/>
      <c r="V117" s="55"/>
      <c r="W117" s="55"/>
      <c r="X117" s="55"/>
      <c r="Y117" s="56"/>
      <c r="Z117" s="57" t="str">
        <f t="shared" si="86"/>
        <v/>
      </c>
      <c r="AA117" s="61" t="str">
        <f t="shared" si="87"/>
        <v/>
      </c>
      <c r="AB117" s="61" t="str">
        <f t="shared" si="88"/>
        <v/>
      </c>
      <c r="AC117" s="241" t="str">
        <f t="shared" si="89"/>
        <v/>
      </c>
      <c r="AD117" s="241" t="str">
        <f t="shared" si="90"/>
        <v/>
      </c>
      <c r="AE117" s="241">
        <f t="shared" si="74"/>
        <v>0</v>
      </c>
      <c r="AF117" s="242" t="str">
        <f t="shared" si="91"/>
        <v/>
      </c>
      <c r="AG117" s="243" t="str">
        <f t="shared" si="75"/>
        <v/>
      </c>
      <c r="AH117" s="243" t="str">
        <f t="shared" si="76"/>
        <v/>
      </c>
      <c r="AI117" s="244" t="str">
        <f t="shared" si="77"/>
        <v/>
      </c>
      <c r="AJ117" s="60"/>
      <c r="AK117" s="266" t="str">
        <f t="shared" si="92"/>
        <v/>
      </c>
      <c r="AL117" s="266" t="str">
        <f t="shared" si="93"/>
        <v/>
      </c>
      <c r="AM117" s="239" t="str">
        <f t="shared" si="94"/>
        <v/>
      </c>
      <c r="AN117" s="239" t="str">
        <f t="shared" si="95"/>
        <v/>
      </c>
      <c r="AO117" s="240" t="str">
        <f t="shared" si="96"/>
        <v/>
      </c>
      <c r="AP117" s="240" t="str">
        <f t="shared" si="97"/>
        <v/>
      </c>
      <c r="AQ117" s="240" t="str">
        <f t="shared" si="78"/>
        <v/>
      </c>
      <c r="AR117" s="239" t="str">
        <f t="shared" si="98"/>
        <v/>
      </c>
      <c r="AS117" s="239" t="str">
        <f t="shared" si="99"/>
        <v/>
      </c>
      <c r="AT117" s="240" t="str">
        <f t="shared" si="100"/>
        <v/>
      </c>
      <c r="AU117" s="240" t="str">
        <f t="shared" si="101"/>
        <v/>
      </c>
      <c r="AV117" s="240" t="str">
        <f t="shared" si="79"/>
        <v/>
      </c>
      <c r="AW117" s="62"/>
      <c r="AX117" s="62"/>
      <c r="AY117" s="63" t="str">
        <f t="shared" si="80"/>
        <v/>
      </c>
      <c r="AZ117" s="63" t="str">
        <f t="shared" si="81"/>
        <v/>
      </c>
      <c r="BA117" s="245" t="str">
        <f t="shared" si="82"/>
        <v/>
      </c>
      <c r="BB117" s="63">
        <f t="shared" si="83"/>
        <v>0</v>
      </c>
      <c r="BC117" s="64" t="str">
        <f t="shared" si="102"/>
        <v/>
      </c>
      <c r="BD117" s="65"/>
      <c r="BE117" s="66">
        <f t="shared" si="103"/>
        <v>0</v>
      </c>
    </row>
    <row r="118" spans="1:57">
      <c r="A118" s="46">
        <v>114</v>
      </c>
      <c r="B118" s="68"/>
      <c r="C118" s="68"/>
      <c r="D118" s="68"/>
      <c r="E118" s="48"/>
      <c r="F118" s="48"/>
      <c r="G118" s="49">
        <f t="shared" si="84"/>
        <v>0</v>
      </c>
      <c r="H118" s="50"/>
      <c r="I118" s="50"/>
      <c r="J118" s="51"/>
      <c r="K118" s="52"/>
      <c r="L118" s="52"/>
      <c r="M118" s="48"/>
      <c r="N118" s="48"/>
      <c r="O118" s="53">
        <f t="shared" si="53"/>
        <v>0</v>
      </c>
      <c r="P118" s="52"/>
      <c r="Q118" s="52"/>
      <c r="R118" s="48"/>
      <c r="S118" s="48"/>
      <c r="T118" s="53">
        <f t="shared" si="85"/>
        <v>0</v>
      </c>
      <c r="U118" s="54"/>
      <c r="V118" s="55"/>
      <c r="W118" s="55"/>
      <c r="X118" s="55"/>
      <c r="Y118" s="56"/>
      <c r="Z118" s="57" t="str">
        <f t="shared" si="86"/>
        <v/>
      </c>
      <c r="AA118" s="61" t="str">
        <f t="shared" si="87"/>
        <v/>
      </c>
      <c r="AB118" s="61" t="str">
        <f t="shared" si="88"/>
        <v/>
      </c>
      <c r="AC118" s="241" t="str">
        <f t="shared" si="89"/>
        <v/>
      </c>
      <c r="AD118" s="241" t="str">
        <f t="shared" si="90"/>
        <v/>
      </c>
      <c r="AE118" s="241">
        <f t="shared" si="74"/>
        <v>0</v>
      </c>
      <c r="AF118" s="242" t="str">
        <f t="shared" si="91"/>
        <v/>
      </c>
      <c r="AG118" s="243" t="str">
        <f t="shared" si="75"/>
        <v/>
      </c>
      <c r="AH118" s="243" t="str">
        <f t="shared" si="76"/>
        <v/>
      </c>
      <c r="AI118" s="244" t="str">
        <f t="shared" si="77"/>
        <v/>
      </c>
      <c r="AJ118" s="60"/>
      <c r="AK118" s="266" t="str">
        <f t="shared" si="92"/>
        <v/>
      </c>
      <c r="AL118" s="266" t="str">
        <f t="shared" si="93"/>
        <v/>
      </c>
      <c r="AM118" s="239" t="str">
        <f t="shared" si="94"/>
        <v/>
      </c>
      <c r="AN118" s="239" t="str">
        <f t="shared" si="95"/>
        <v/>
      </c>
      <c r="AO118" s="240" t="str">
        <f t="shared" si="96"/>
        <v/>
      </c>
      <c r="AP118" s="240" t="str">
        <f t="shared" si="97"/>
        <v/>
      </c>
      <c r="AQ118" s="240" t="str">
        <f t="shared" si="78"/>
        <v/>
      </c>
      <c r="AR118" s="239" t="str">
        <f t="shared" si="98"/>
        <v/>
      </c>
      <c r="AS118" s="239" t="str">
        <f t="shared" si="99"/>
        <v/>
      </c>
      <c r="AT118" s="240" t="str">
        <f t="shared" si="100"/>
        <v/>
      </c>
      <c r="AU118" s="240" t="str">
        <f t="shared" si="101"/>
        <v/>
      </c>
      <c r="AV118" s="240" t="str">
        <f t="shared" si="79"/>
        <v/>
      </c>
      <c r="AW118" s="62"/>
      <c r="AX118" s="62"/>
      <c r="AY118" s="63" t="str">
        <f t="shared" si="80"/>
        <v/>
      </c>
      <c r="AZ118" s="63" t="str">
        <f t="shared" si="81"/>
        <v/>
      </c>
      <c r="BA118" s="245" t="str">
        <f t="shared" si="82"/>
        <v/>
      </c>
      <c r="BB118" s="63">
        <f t="shared" si="83"/>
        <v>0</v>
      </c>
      <c r="BC118" s="64" t="str">
        <f t="shared" si="102"/>
        <v/>
      </c>
      <c r="BD118" s="65"/>
      <c r="BE118" s="66">
        <f t="shared" si="103"/>
        <v>0</v>
      </c>
    </row>
    <row r="119" spans="1:57">
      <c r="A119" s="46">
        <v>115</v>
      </c>
      <c r="B119" s="68"/>
      <c r="C119" s="68"/>
      <c r="D119" s="68"/>
      <c r="E119" s="48"/>
      <c r="F119" s="48"/>
      <c r="G119" s="49">
        <f t="shared" si="84"/>
        <v>0</v>
      </c>
      <c r="H119" s="50"/>
      <c r="I119" s="50"/>
      <c r="J119" s="51"/>
      <c r="K119" s="52"/>
      <c r="L119" s="52"/>
      <c r="M119" s="48"/>
      <c r="N119" s="48"/>
      <c r="O119" s="53">
        <f t="shared" si="53"/>
        <v>0</v>
      </c>
      <c r="P119" s="52"/>
      <c r="Q119" s="52"/>
      <c r="R119" s="48"/>
      <c r="S119" s="48"/>
      <c r="T119" s="53">
        <f t="shared" si="85"/>
        <v>0</v>
      </c>
      <c r="U119" s="54"/>
      <c r="V119" s="55"/>
      <c r="W119" s="55"/>
      <c r="X119" s="55"/>
      <c r="Y119" s="56"/>
      <c r="Z119" s="57" t="str">
        <f t="shared" si="86"/>
        <v/>
      </c>
      <c r="AA119" s="61" t="str">
        <f t="shared" si="87"/>
        <v/>
      </c>
      <c r="AB119" s="61" t="str">
        <f t="shared" si="88"/>
        <v/>
      </c>
      <c r="AC119" s="241" t="str">
        <f t="shared" si="89"/>
        <v/>
      </c>
      <c r="AD119" s="241" t="str">
        <f t="shared" si="90"/>
        <v/>
      </c>
      <c r="AE119" s="241">
        <f t="shared" si="74"/>
        <v>0</v>
      </c>
      <c r="AF119" s="242" t="str">
        <f t="shared" si="91"/>
        <v/>
      </c>
      <c r="AG119" s="243" t="str">
        <f t="shared" si="75"/>
        <v/>
      </c>
      <c r="AH119" s="243" t="str">
        <f t="shared" si="76"/>
        <v/>
      </c>
      <c r="AI119" s="244" t="str">
        <f t="shared" si="77"/>
        <v/>
      </c>
      <c r="AJ119" s="60"/>
      <c r="AK119" s="266" t="str">
        <f t="shared" si="92"/>
        <v/>
      </c>
      <c r="AL119" s="266" t="str">
        <f t="shared" si="93"/>
        <v/>
      </c>
      <c r="AM119" s="239" t="str">
        <f t="shared" si="94"/>
        <v/>
      </c>
      <c r="AN119" s="239" t="str">
        <f t="shared" si="95"/>
        <v/>
      </c>
      <c r="AO119" s="240" t="str">
        <f t="shared" si="96"/>
        <v/>
      </c>
      <c r="AP119" s="240" t="str">
        <f t="shared" si="97"/>
        <v/>
      </c>
      <c r="AQ119" s="240" t="str">
        <f t="shared" si="78"/>
        <v/>
      </c>
      <c r="AR119" s="239" t="str">
        <f t="shared" si="98"/>
        <v/>
      </c>
      <c r="AS119" s="239" t="str">
        <f t="shared" si="99"/>
        <v/>
      </c>
      <c r="AT119" s="240" t="str">
        <f t="shared" si="100"/>
        <v/>
      </c>
      <c r="AU119" s="240" t="str">
        <f t="shared" si="101"/>
        <v/>
      </c>
      <c r="AV119" s="240" t="str">
        <f t="shared" si="79"/>
        <v/>
      </c>
      <c r="AW119" s="62"/>
      <c r="AX119" s="62"/>
      <c r="AY119" s="63" t="str">
        <f t="shared" si="80"/>
        <v/>
      </c>
      <c r="AZ119" s="63" t="str">
        <f t="shared" si="81"/>
        <v/>
      </c>
      <c r="BA119" s="245" t="str">
        <f t="shared" si="82"/>
        <v/>
      </c>
      <c r="BB119" s="63">
        <f t="shared" si="83"/>
        <v>0</v>
      </c>
      <c r="BC119" s="64" t="str">
        <f t="shared" si="102"/>
        <v/>
      </c>
      <c r="BD119" s="65"/>
      <c r="BE119" s="66">
        <f t="shared" si="103"/>
        <v>0</v>
      </c>
    </row>
    <row r="120" spans="1:57">
      <c r="A120" s="46">
        <v>116</v>
      </c>
      <c r="B120" s="68"/>
      <c r="C120" s="68"/>
      <c r="D120" s="68"/>
      <c r="E120" s="48"/>
      <c r="F120" s="48"/>
      <c r="G120" s="49">
        <f t="shared" si="84"/>
        <v>0</v>
      </c>
      <c r="H120" s="50"/>
      <c r="I120" s="50"/>
      <c r="J120" s="51"/>
      <c r="K120" s="52"/>
      <c r="L120" s="52"/>
      <c r="M120" s="48"/>
      <c r="N120" s="48"/>
      <c r="O120" s="53">
        <f t="shared" si="53"/>
        <v>0</v>
      </c>
      <c r="P120" s="52"/>
      <c r="Q120" s="52"/>
      <c r="R120" s="48"/>
      <c r="S120" s="48"/>
      <c r="T120" s="53">
        <f t="shared" si="85"/>
        <v>0</v>
      </c>
      <c r="U120" s="54"/>
      <c r="V120" s="55"/>
      <c r="W120" s="55"/>
      <c r="X120" s="55"/>
      <c r="Y120" s="56"/>
      <c r="Z120" s="57" t="str">
        <f t="shared" si="86"/>
        <v/>
      </c>
      <c r="AA120" s="61" t="str">
        <f t="shared" si="87"/>
        <v/>
      </c>
      <c r="AB120" s="61" t="str">
        <f t="shared" si="88"/>
        <v/>
      </c>
      <c r="AC120" s="241" t="str">
        <f t="shared" si="89"/>
        <v/>
      </c>
      <c r="AD120" s="241" t="str">
        <f t="shared" si="90"/>
        <v/>
      </c>
      <c r="AE120" s="241">
        <f t="shared" si="74"/>
        <v>0</v>
      </c>
      <c r="AF120" s="242" t="str">
        <f t="shared" si="91"/>
        <v/>
      </c>
      <c r="AG120" s="243" t="str">
        <f t="shared" si="75"/>
        <v/>
      </c>
      <c r="AH120" s="243" t="str">
        <f t="shared" si="76"/>
        <v/>
      </c>
      <c r="AI120" s="244" t="str">
        <f t="shared" si="77"/>
        <v/>
      </c>
      <c r="AJ120" s="60"/>
      <c r="AK120" s="266" t="str">
        <f t="shared" si="92"/>
        <v/>
      </c>
      <c r="AL120" s="266" t="str">
        <f t="shared" si="93"/>
        <v/>
      </c>
      <c r="AM120" s="239" t="str">
        <f t="shared" si="94"/>
        <v/>
      </c>
      <c r="AN120" s="239" t="str">
        <f t="shared" si="95"/>
        <v/>
      </c>
      <c r="AO120" s="240" t="str">
        <f t="shared" si="96"/>
        <v/>
      </c>
      <c r="AP120" s="240" t="str">
        <f t="shared" si="97"/>
        <v/>
      </c>
      <c r="AQ120" s="240" t="str">
        <f t="shared" si="78"/>
        <v/>
      </c>
      <c r="AR120" s="239" t="str">
        <f t="shared" si="98"/>
        <v/>
      </c>
      <c r="AS120" s="239" t="str">
        <f t="shared" si="99"/>
        <v/>
      </c>
      <c r="AT120" s="240" t="str">
        <f t="shared" si="100"/>
        <v/>
      </c>
      <c r="AU120" s="240" t="str">
        <f t="shared" si="101"/>
        <v/>
      </c>
      <c r="AV120" s="240" t="str">
        <f t="shared" si="79"/>
        <v/>
      </c>
      <c r="AW120" s="62"/>
      <c r="AX120" s="62"/>
      <c r="AY120" s="63" t="str">
        <f t="shared" si="80"/>
        <v/>
      </c>
      <c r="AZ120" s="63" t="str">
        <f t="shared" si="81"/>
        <v/>
      </c>
      <c r="BA120" s="245" t="str">
        <f t="shared" si="82"/>
        <v/>
      </c>
      <c r="BB120" s="63">
        <f t="shared" si="83"/>
        <v>0</v>
      </c>
      <c r="BC120" s="64" t="str">
        <f t="shared" si="102"/>
        <v/>
      </c>
      <c r="BD120" s="65"/>
      <c r="BE120" s="66">
        <f t="shared" si="103"/>
        <v>0</v>
      </c>
    </row>
    <row r="121" spans="1:57">
      <c r="A121" s="46">
        <v>117</v>
      </c>
      <c r="B121" s="68"/>
      <c r="C121" s="68"/>
      <c r="D121" s="68"/>
      <c r="E121" s="48"/>
      <c r="F121" s="48"/>
      <c r="G121" s="49">
        <f t="shared" si="84"/>
        <v>0</v>
      </c>
      <c r="H121" s="50"/>
      <c r="I121" s="50"/>
      <c r="J121" s="51"/>
      <c r="K121" s="52"/>
      <c r="L121" s="52"/>
      <c r="M121" s="48"/>
      <c r="N121" s="48"/>
      <c r="O121" s="53">
        <f t="shared" si="53"/>
        <v>0</v>
      </c>
      <c r="P121" s="52"/>
      <c r="Q121" s="52"/>
      <c r="R121" s="48"/>
      <c r="S121" s="48"/>
      <c r="T121" s="53">
        <f t="shared" si="85"/>
        <v>0</v>
      </c>
      <c r="U121" s="54"/>
      <c r="V121" s="55"/>
      <c r="W121" s="55"/>
      <c r="X121" s="55"/>
      <c r="Y121" s="56"/>
      <c r="Z121" s="57" t="str">
        <f t="shared" si="86"/>
        <v/>
      </c>
      <c r="AA121" s="61" t="str">
        <f t="shared" si="87"/>
        <v/>
      </c>
      <c r="AB121" s="61" t="str">
        <f t="shared" si="88"/>
        <v/>
      </c>
      <c r="AC121" s="241" t="str">
        <f t="shared" si="89"/>
        <v/>
      </c>
      <c r="AD121" s="241" t="str">
        <f t="shared" si="90"/>
        <v/>
      </c>
      <c r="AE121" s="241">
        <f t="shared" si="74"/>
        <v>0</v>
      </c>
      <c r="AF121" s="242" t="str">
        <f t="shared" si="91"/>
        <v/>
      </c>
      <c r="AG121" s="243" t="str">
        <f t="shared" si="75"/>
        <v/>
      </c>
      <c r="AH121" s="243" t="str">
        <f t="shared" si="76"/>
        <v/>
      </c>
      <c r="AI121" s="244" t="str">
        <f t="shared" si="77"/>
        <v/>
      </c>
      <c r="AJ121" s="60"/>
      <c r="AK121" s="266" t="str">
        <f t="shared" si="92"/>
        <v/>
      </c>
      <c r="AL121" s="266" t="str">
        <f t="shared" si="93"/>
        <v/>
      </c>
      <c r="AM121" s="239" t="str">
        <f t="shared" si="94"/>
        <v/>
      </c>
      <c r="AN121" s="239" t="str">
        <f t="shared" si="95"/>
        <v/>
      </c>
      <c r="AO121" s="240" t="str">
        <f t="shared" si="96"/>
        <v/>
      </c>
      <c r="AP121" s="240" t="str">
        <f t="shared" si="97"/>
        <v/>
      </c>
      <c r="AQ121" s="240" t="str">
        <f t="shared" si="78"/>
        <v/>
      </c>
      <c r="AR121" s="239" t="str">
        <f t="shared" si="98"/>
        <v/>
      </c>
      <c r="AS121" s="239" t="str">
        <f t="shared" si="99"/>
        <v/>
      </c>
      <c r="AT121" s="240" t="str">
        <f t="shared" si="100"/>
        <v/>
      </c>
      <c r="AU121" s="240" t="str">
        <f t="shared" si="101"/>
        <v/>
      </c>
      <c r="AV121" s="240" t="str">
        <f t="shared" si="79"/>
        <v/>
      </c>
      <c r="AW121" s="62"/>
      <c r="AX121" s="62"/>
      <c r="AY121" s="63" t="str">
        <f t="shared" si="80"/>
        <v/>
      </c>
      <c r="AZ121" s="63" t="str">
        <f t="shared" si="81"/>
        <v/>
      </c>
      <c r="BA121" s="245" t="str">
        <f t="shared" si="82"/>
        <v/>
      </c>
      <c r="BB121" s="63">
        <f t="shared" si="83"/>
        <v>0</v>
      </c>
      <c r="BC121" s="64" t="str">
        <f t="shared" si="102"/>
        <v/>
      </c>
      <c r="BD121" s="65"/>
      <c r="BE121" s="66">
        <f t="shared" si="103"/>
        <v>0</v>
      </c>
    </row>
    <row r="122" spans="1:57">
      <c r="A122" s="46">
        <v>118</v>
      </c>
      <c r="B122" s="68"/>
      <c r="C122" s="68"/>
      <c r="D122" s="68"/>
      <c r="E122" s="48"/>
      <c r="F122" s="48"/>
      <c r="G122" s="49">
        <f t="shared" si="84"/>
        <v>0</v>
      </c>
      <c r="H122" s="50"/>
      <c r="I122" s="50"/>
      <c r="J122" s="51"/>
      <c r="K122" s="52"/>
      <c r="L122" s="52"/>
      <c r="M122" s="48"/>
      <c r="N122" s="48"/>
      <c r="O122" s="53">
        <f t="shared" si="53"/>
        <v>0</v>
      </c>
      <c r="P122" s="52"/>
      <c r="Q122" s="52"/>
      <c r="R122" s="48"/>
      <c r="S122" s="48"/>
      <c r="T122" s="53">
        <f t="shared" si="85"/>
        <v>0</v>
      </c>
      <c r="U122" s="54"/>
      <c r="V122" s="55"/>
      <c r="W122" s="55"/>
      <c r="X122" s="55"/>
      <c r="Y122" s="56"/>
      <c r="Z122" s="57" t="str">
        <f t="shared" si="86"/>
        <v/>
      </c>
      <c r="AA122" s="61" t="str">
        <f t="shared" si="87"/>
        <v/>
      </c>
      <c r="AB122" s="61" t="str">
        <f t="shared" si="88"/>
        <v/>
      </c>
      <c r="AC122" s="241" t="str">
        <f t="shared" si="89"/>
        <v/>
      </c>
      <c r="AD122" s="241" t="str">
        <f t="shared" si="90"/>
        <v/>
      </c>
      <c r="AE122" s="241">
        <f t="shared" si="74"/>
        <v>0</v>
      </c>
      <c r="AF122" s="242" t="str">
        <f t="shared" si="91"/>
        <v/>
      </c>
      <c r="AG122" s="243" t="str">
        <f t="shared" si="75"/>
        <v/>
      </c>
      <c r="AH122" s="243" t="str">
        <f t="shared" si="76"/>
        <v/>
      </c>
      <c r="AI122" s="244" t="str">
        <f t="shared" si="77"/>
        <v/>
      </c>
      <c r="AJ122" s="60"/>
      <c r="AK122" s="266" t="str">
        <f t="shared" si="92"/>
        <v/>
      </c>
      <c r="AL122" s="266" t="str">
        <f t="shared" si="93"/>
        <v/>
      </c>
      <c r="AM122" s="239" t="str">
        <f t="shared" si="94"/>
        <v/>
      </c>
      <c r="AN122" s="239" t="str">
        <f t="shared" si="95"/>
        <v/>
      </c>
      <c r="AO122" s="240" t="str">
        <f t="shared" si="96"/>
        <v/>
      </c>
      <c r="AP122" s="240" t="str">
        <f t="shared" si="97"/>
        <v/>
      </c>
      <c r="AQ122" s="240" t="str">
        <f t="shared" si="78"/>
        <v/>
      </c>
      <c r="AR122" s="239" t="str">
        <f t="shared" si="98"/>
        <v/>
      </c>
      <c r="AS122" s="239" t="str">
        <f t="shared" si="99"/>
        <v/>
      </c>
      <c r="AT122" s="240" t="str">
        <f t="shared" si="100"/>
        <v/>
      </c>
      <c r="AU122" s="240" t="str">
        <f t="shared" si="101"/>
        <v/>
      </c>
      <c r="AV122" s="240" t="str">
        <f t="shared" si="79"/>
        <v/>
      </c>
      <c r="AW122" s="62"/>
      <c r="AX122" s="62"/>
      <c r="AY122" s="63" t="str">
        <f t="shared" si="80"/>
        <v/>
      </c>
      <c r="AZ122" s="63" t="str">
        <f t="shared" si="81"/>
        <v/>
      </c>
      <c r="BA122" s="245" t="str">
        <f t="shared" si="82"/>
        <v/>
      </c>
      <c r="BB122" s="63">
        <f t="shared" si="83"/>
        <v>0</v>
      </c>
      <c r="BC122" s="64" t="str">
        <f t="shared" si="102"/>
        <v/>
      </c>
      <c r="BD122" s="65"/>
      <c r="BE122" s="66">
        <f t="shared" si="103"/>
        <v>0</v>
      </c>
    </row>
    <row r="123" spans="1:57">
      <c r="A123" s="46">
        <v>119</v>
      </c>
      <c r="B123" s="68"/>
      <c r="C123" s="68"/>
      <c r="D123" s="68"/>
      <c r="E123" s="48"/>
      <c r="F123" s="48"/>
      <c r="G123" s="49">
        <f t="shared" si="84"/>
        <v>0</v>
      </c>
      <c r="H123" s="50"/>
      <c r="I123" s="50"/>
      <c r="J123" s="51"/>
      <c r="K123" s="52"/>
      <c r="L123" s="52"/>
      <c r="M123" s="48"/>
      <c r="N123" s="48"/>
      <c r="O123" s="53">
        <f t="shared" si="53"/>
        <v>0</v>
      </c>
      <c r="P123" s="52"/>
      <c r="Q123" s="52"/>
      <c r="R123" s="48"/>
      <c r="S123" s="48"/>
      <c r="T123" s="53">
        <f t="shared" si="85"/>
        <v>0</v>
      </c>
      <c r="U123" s="54"/>
      <c r="V123" s="55"/>
      <c r="W123" s="55"/>
      <c r="X123" s="55"/>
      <c r="Y123" s="56"/>
      <c r="Z123" s="57" t="str">
        <f t="shared" si="86"/>
        <v/>
      </c>
      <c r="AA123" s="61" t="str">
        <f t="shared" si="87"/>
        <v/>
      </c>
      <c r="AB123" s="61" t="str">
        <f t="shared" si="88"/>
        <v/>
      </c>
      <c r="AC123" s="241" t="str">
        <f t="shared" si="89"/>
        <v/>
      </c>
      <c r="AD123" s="241" t="str">
        <f t="shared" si="90"/>
        <v/>
      </c>
      <c r="AE123" s="241">
        <f t="shared" si="74"/>
        <v>0</v>
      </c>
      <c r="AF123" s="242" t="str">
        <f t="shared" si="91"/>
        <v/>
      </c>
      <c r="AG123" s="243" t="str">
        <f t="shared" si="75"/>
        <v/>
      </c>
      <c r="AH123" s="243" t="str">
        <f t="shared" si="76"/>
        <v/>
      </c>
      <c r="AI123" s="244" t="str">
        <f t="shared" si="77"/>
        <v/>
      </c>
      <c r="AJ123" s="60"/>
      <c r="AK123" s="266" t="str">
        <f t="shared" si="92"/>
        <v/>
      </c>
      <c r="AL123" s="266" t="str">
        <f t="shared" si="93"/>
        <v/>
      </c>
      <c r="AM123" s="239" t="str">
        <f t="shared" si="94"/>
        <v/>
      </c>
      <c r="AN123" s="239" t="str">
        <f t="shared" si="95"/>
        <v/>
      </c>
      <c r="AO123" s="240" t="str">
        <f t="shared" si="96"/>
        <v/>
      </c>
      <c r="AP123" s="240" t="str">
        <f t="shared" si="97"/>
        <v/>
      </c>
      <c r="AQ123" s="240" t="str">
        <f t="shared" si="78"/>
        <v/>
      </c>
      <c r="AR123" s="239" t="str">
        <f t="shared" si="98"/>
        <v/>
      </c>
      <c r="AS123" s="239" t="str">
        <f t="shared" si="99"/>
        <v/>
      </c>
      <c r="AT123" s="240" t="str">
        <f t="shared" si="100"/>
        <v/>
      </c>
      <c r="AU123" s="240" t="str">
        <f t="shared" si="101"/>
        <v/>
      </c>
      <c r="AV123" s="240" t="str">
        <f t="shared" si="79"/>
        <v/>
      </c>
      <c r="AW123" s="62"/>
      <c r="AX123" s="62"/>
      <c r="AY123" s="63" t="str">
        <f t="shared" si="80"/>
        <v/>
      </c>
      <c r="AZ123" s="63" t="str">
        <f t="shared" si="81"/>
        <v/>
      </c>
      <c r="BA123" s="245" t="str">
        <f t="shared" si="82"/>
        <v/>
      </c>
      <c r="BB123" s="63">
        <f t="shared" si="83"/>
        <v>0</v>
      </c>
      <c r="BC123" s="64" t="str">
        <f t="shared" si="102"/>
        <v/>
      </c>
      <c r="BD123" s="65"/>
      <c r="BE123" s="66">
        <f t="shared" si="103"/>
        <v>0</v>
      </c>
    </row>
    <row r="124" spans="1:57">
      <c r="A124" s="46">
        <v>120</v>
      </c>
      <c r="B124" s="68"/>
      <c r="C124" s="68"/>
      <c r="D124" s="68"/>
      <c r="E124" s="48"/>
      <c r="F124" s="48"/>
      <c r="G124" s="49">
        <f t="shared" si="84"/>
        <v>0</v>
      </c>
      <c r="H124" s="50"/>
      <c r="I124" s="50"/>
      <c r="J124" s="51"/>
      <c r="K124" s="52"/>
      <c r="L124" s="52"/>
      <c r="M124" s="48"/>
      <c r="N124" s="48"/>
      <c r="O124" s="53">
        <f t="shared" si="53"/>
        <v>0</v>
      </c>
      <c r="P124" s="52"/>
      <c r="Q124" s="52"/>
      <c r="R124" s="48"/>
      <c r="S124" s="48"/>
      <c r="T124" s="53">
        <f t="shared" si="85"/>
        <v>0</v>
      </c>
      <c r="U124" s="54"/>
      <c r="V124" s="55"/>
      <c r="W124" s="55"/>
      <c r="X124" s="55"/>
      <c r="Y124" s="56"/>
      <c r="Z124" s="57" t="str">
        <f t="shared" si="86"/>
        <v/>
      </c>
      <c r="AA124" s="61" t="str">
        <f t="shared" si="87"/>
        <v/>
      </c>
      <c r="AB124" s="61" t="str">
        <f t="shared" si="88"/>
        <v/>
      </c>
      <c r="AC124" s="241" t="str">
        <f t="shared" si="89"/>
        <v/>
      </c>
      <c r="AD124" s="241" t="str">
        <f t="shared" si="90"/>
        <v/>
      </c>
      <c r="AE124" s="241">
        <f t="shared" si="74"/>
        <v>0</v>
      </c>
      <c r="AF124" s="242" t="str">
        <f t="shared" si="91"/>
        <v/>
      </c>
      <c r="AG124" s="243" t="str">
        <f t="shared" si="75"/>
        <v/>
      </c>
      <c r="AH124" s="243" t="str">
        <f t="shared" si="76"/>
        <v/>
      </c>
      <c r="AI124" s="244" t="str">
        <f t="shared" si="77"/>
        <v/>
      </c>
      <c r="AJ124" s="60"/>
      <c r="AK124" s="266" t="str">
        <f t="shared" si="92"/>
        <v/>
      </c>
      <c r="AL124" s="266" t="str">
        <f t="shared" si="93"/>
        <v/>
      </c>
      <c r="AM124" s="239" t="str">
        <f t="shared" si="94"/>
        <v/>
      </c>
      <c r="AN124" s="239" t="str">
        <f t="shared" si="95"/>
        <v/>
      </c>
      <c r="AO124" s="240" t="str">
        <f t="shared" si="96"/>
        <v/>
      </c>
      <c r="AP124" s="240" t="str">
        <f t="shared" si="97"/>
        <v/>
      </c>
      <c r="AQ124" s="240" t="str">
        <f t="shared" si="78"/>
        <v/>
      </c>
      <c r="AR124" s="239" t="str">
        <f t="shared" si="98"/>
        <v/>
      </c>
      <c r="AS124" s="239" t="str">
        <f t="shared" si="99"/>
        <v/>
      </c>
      <c r="AT124" s="240" t="str">
        <f t="shared" si="100"/>
        <v/>
      </c>
      <c r="AU124" s="240" t="str">
        <f t="shared" si="101"/>
        <v/>
      </c>
      <c r="AV124" s="240" t="str">
        <f t="shared" si="79"/>
        <v/>
      </c>
      <c r="AW124" s="62"/>
      <c r="AX124" s="62"/>
      <c r="AY124" s="63" t="str">
        <f t="shared" si="80"/>
        <v/>
      </c>
      <c r="AZ124" s="63" t="str">
        <f t="shared" si="81"/>
        <v/>
      </c>
      <c r="BA124" s="245" t="str">
        <f t="shared" si="82"/>
        <v/>
      </c>
      <c r="BB124" s="63">
        <f t="shared" si="83"/>
        <v>0</v>
      </c>
      <c r="BC124" s="64" t="str">
        <f t="shared" si="102"/>
        <v/>
      </c>
      <c r="BD124" s="65"/>
      <c r="BE124" s="66">
        <f t="shared" si="103"/>
        <v>0</v>
      </c>
    </row>
    <row r="125" spans="1:57">
      <c r="A125" s="46">
        <v>121</v>
      </c>
      <c r="B125" s="68"/>
      <c r="C125" s="68"/>
      <c r="D125" s="68"/>
      <c r="E125" s="48"/>
      <c r="F125" s="48"/>
      <c r="G125" s="49">
        <f t="shared" si="84"/>
        <v>0</v>
      </c>
      <c r="H125" s="50"/>
      <c r="I125" s="50"/>
      <c r="J125" s="51"/>
      <c r="K125" s="52"/>
      <c r="L125" s="52"/>
      <c r="M125" s="48"/>
      <c r="N125" s="48"/>
      <c r="O125" s="53">
        <f t="shared" si="53"/>
        <v>0</v>
      </c>
      <c r="P125" s="52"/>
      <c r="Q125" s="52"/>
      <c r="R125" s="48"/>
      <c r="S125" s="48"/>
      <c r="T125" s="53">
        <f t="shared" si="85"/>
        <v>0</v>
      </c>
      <c r="U125" s="54"/>
      <c r="V125" s="55"/>
      <c r="W125" s="55"/>
      <c r="X125" s="55"/>
      <c r="Y125" s="56"/>
      <c r="Z125" s="57" t="str">
        <f t="shared" si="86"/>
        <v/>
      </c>
      <c r="AA125" s="61" t="str">
        <f t="shared" si="87"/>
        <v/>
      </c>
      <c r="AB125" s="61" t="str">
        <f t="shared" si="88"/>
        <v/>
      </c>
      <c r="AC125" s="241" t="str">
        <f t="shared" si="89"/>
        <v/>
      </c>
      <c r="AD125" s="241" t="str">
        <f t="shared" si="90"/>
        <v/>
      </c>
      <c r="AE125" s="241">
        <f t="shared" si="74"/>
        <v>0</v>
      </c>
      <c r="AF125" s="242" t="str">
        <f t="shared" si="91"/>
        <v/>
      </c>
      <c r="AG125" s="243" t="str">
        <f t="shared" si="75"/>
        <v/>
      </c>
      <c r="AH125" s="243" t="str">
        <f t="shared" si="76"/>
        <v/>
      </c>
      <c r="AI125" s="244" t="str">
        <f t="shared" si="77"/>
        <v/>
      </c>
      <c r="AJ125" s="60"/>
      <c r="AK125" s="266" t="str">
        <f t="shared" si="92"/>
        <v/>
      </c>
      <c r="AL125" s="266" t="str">
        <f t="shared" si="93"/>
        <v/>
      </c>
      <c r="AM125" s="239" t="str">
        <f t="shared" si="94"/>
        <v/>
      </c>
      <c r="AN125" s="239" t="str">
        <f t="shared" si="95"/>
        <v/>
      </c>
      <c r="AO125" s="240" t="str">
        <f t="shared" si="96"/>
        <v/>
      </c>
      <c r="AP125" s="240" t="str">
        <f t="shared" si="97"/>
        <v/>
      </c>
      <c r="AQ125" s="240" t="str">
        <f t="shared" si="78"/>
        <v/>
      </c>
      <c r="AR125" s="239" t="str">
        <f t="shared" si="98"/>
        <v/>
      </c>
      <c r="AS125" s="239" t="str">
        <f t="shared" si="99"/>
        <v/>
      </c>
      <c r="AT125" s="240" t="str">
        <f t="shared" si="100"/>
        <v/>
      </c>
      <c r="AU125" s="240" t="str">
        <f t="shared" si="101"/>
        <v/>
      </c>
      <c r="AV125" s="240" t="str">
        <f t="shared" si="79"/>
        <v/>
      </c>
      <c r="AW125" s="62"/>
      <c r="AX125" s="62"/>
      <c r="AY125" s="63" t="str">
        <f t="shared" si="80"/>
        <v/>
      </c>
      <c r="AZ125" s="63" t="str">
        <f t="shared" si="81"/>
        <v/>
      </c>
      <c r="BA125" s="245" t="str">
        <f t="shared" si="82"/>
        <v/>
      </c>
      <c r="BB125" s="63">
        <f t="shared" si="83"/>
        <v>0</v>
      </c>
      <c r="BC125" s="64" t="str">
        <f t="shared" si="102"/>
        <v/>
      </c>
      <c r="BD125" s="65"/>
      <c r="BE125" s="66">
        <f t="shared" si="103"/>
        <v>0</v>
      </c>
    </row>
    <row r="126" spans="1:57">
      <c r="A126" s="46">
        <v>122</v>
      </c>
      <c r="B126" s="68"/>
      <c r="C126" s="68"/>
      <c r="D126" s="68"/>
      <c r="E126" s="48"/>
      <c r="F126" s="48"/>
      <c r="G126" s="49">
        <f t="shared" si="84"/>
        <v>0</v>
      </c>
      <c r="H126" s="50"/>
      <c r="I126" s="50"/>
      <c r="J126" s="51"/>
      <c r="K126" s="52"/>
      <c r="L126" s="52"/>
      <c r="M126" s="48"/>
      <c r="N126" s="48"/>
      <c r="O126" s="53">
        <f t="shared" si="53"/>
        <v>0</v>
      </c>
      <c r="P126" s="52"/>
      <c r="Q126" s="52"/>
      <c r="R126" s="48"/>
      <c r="S126" s="48"/>
      <c r="T126" s="53">
        <f t="shared" si="85"/>
        <v>0</v>
      </c>
      <c r="U126" s="54"/>
      <c r="V126" s="55"/>
      <c r="W126" s="55"/>
      <c r="X126" s="55"/>
      <c r="Y126" s="56"/>
      <c r="Z126" s="57" t="str">
        <f t="shared" si="86"/>
        <v/>
      </c>
      <c r="AA126" s="61" t="str">
        <f t="shared" si="87"/>
        <v/>
      </c>
      <c r="AB126" s="61" t="str">
        <f t="shared" si="88"/>
        <v/>
      </c>
      <c r="AC126" s="241" t="str">
        <f t="shared" si="89"/>
        <v/>
      </c>
      <c r="AD126" s="241" t="str">
        <f t="shared" si="90"/>
        <v/>
      </c>
      <c r="AE126" s="241">
        <f t="shared" si="74"/>
        <v>0</v>
      </c>
      <c r="AF126" s="242" t="str">
        <f t="shared" si="91"/>
        <v/>
      </c>
      <c r="AG126" s="243" t="str">
        <f t="shared" si="75"/>
        <v/>
      </c>
      <c r="AH126" s="243" t="str">
        <f t="shared" si="76"/>
        <v/>
      </c>
      <c r="AI126" s="244" t="str">
        <f t="shared" si="77"/>
        <v/>
      </c>
      <c r="AJ126" s="60"/>
      <c r="AK126" s="266" t="str">
        <f t="shared" si="92"/>
        <v/>
      </c>
      <c r="AL126" s="266" t="str">
        <f t="shared" si="93"/>
        <v/>
      </c>
      <c r="AM126" s="239" t="str">
        <f t="shared" si="94"/>
        <v/>
      </c>
      <c r="AN126" s="239" t="str">
        <f t="shared" si="95"/>
        <v/>
      </c>
      <c r="AO126" s="240" t="str">
        <f t="shared" si="96"/>
        <v/>
      </c>
      <c r="AP126" s="240" t="str">
        <f t="shared" si="97"/>
        <v/>
      </c>
      <c r="AQ126" s="240" t="str">
        <f t="shared" si="78"/>
        <v/>
      </c>
      <c r="AR126" s="239" t="str">
        <f t="shared" si="98"/>
        <v/>
      </c>
      <c r="AS126" s="239" t="str">
        <f t="shared" si="99"/>
        <v/>
      </c>
      <c r="AT126" s="240" t="str">
        <f t="shared" si="100"/>
        <v/>
      </c>
      <c r="AU126" s="240" t="str">
        <f t="shared" si="101"/>
        <v/>
      </c>
      <c r="AV126" s="240" t="str">
        <f t="shared" si="79"/>
        <v/>
      </c>
      <c r="AW126" s="62"/>
      <c r="AX126" s="62"/>
      <c r="AY126" s="63" t="str">
        <f t="shared" si="80"/>
        <v/>
      </c>
      <c r="AZ126" s="63" t="str">
        <f t="shared" si="81"/>
        <v/>
      </c>
      <c r="BA126" s="245" t="str">
        <f t="shared" si="82"/>
        <v/>
      </c>
      <c r="BB126" s="63">
        <f t="shared" si="83"/>
        <v>0</v>
      </c>
      <c r="BC126" s="64" t="str">
        <f t="shared" si="102"/>
        <v/>
      </c>
      <c r="BD126" s="65"/>
      <c r="BE126" s="66">
        <f t="shared" si="103"/>
        <v>0</v>
      </c>
    </row>
    <row r="127" spans="1:57">
      <c r="A127" s="46">
        <v>123</v>
      </c>
      <c r="B127" s="68"/>
      <c r="C127" s="68"/>
      <c r="D127" s="68"/>
      <c r="E127" s="48"/>
      <c r="F127" s="48"/>
      <c r="G127" s="49">
        <f t="shared" si="84"/>
        <v>0</v>
      </c>
      <c r="H127" s="50"/>
      <c r="I127" s="50"/>
      <c r="J127" s="51"/>
      <c r="K127" s="52"/>
      <c r="L127" s="52"/>
      <c r="M127" s="48"/>
      <c r="N127" s="48"/>
      <c r="O127" s="53">
        <f t="shared" si="53"/>
        <v>0</v>
      </c>
      <c r="P127" s="52"/>
      <c r="Q127" s="52"/>
      <c r="R127" s="48"/>
      <c r="S127" s="48"/>
      <c r="T127" s="53">
        <f t="shared" si="85"/>
        <v>0</v>
      </c>
      <c r="U127" s="54"/>
      <c r="V127" s="55"/>
      <c r="W127" s="55"/>
      <c r="X127" s="55"/>
      <c r="Y127" s="56"/>
      <c r="Z127" s="57" t="str">
        <f t="shared" si="86"/>
        <v/>
      </c>
      <c r="AA127" s="61" t="str">
        <f t="shared" si="87"/>
        <v/>
      </c>
      <c r="AB127" s="61" t="str">
        <f t="shared" si="88"/>
        <v/>
      </c>
      <c r="AC127" s="241" t="str">
        <f t="shared" si="89"/>
        <v/>
      </c>
      <c r="AD127" s="241" t="str">
        <f t="shared" si="90"/>
        <v/>
      </c>
      <c r="AE127" s="241">
        <f t="shared" si="74"/>
        <v>0</v>
      </c>
      <c r="AF127" s="242" t="str">
        <f t="shared" si="91"/>
        <v/>
      </c>
      <c r="AG127" s="243" t="str">
        <f t="shared" si="75"/>
        <v/>
      </c>
      <c r="AH127" s="243" t="str">
        <f t="shared" si="76"/>
        <v/>
      </c>
      <c r="AI127" s="244" t="str">
        <f t="shared" si="77"/>
        <v/>
      </c>
      <c r="AJ127" s="60"/>
      <c r="AK127" s="266" t="str">
        <f t="shared" si="92"/>
        <v/>
      </c>
      <c r="AL127" s="266" t="str">
        <f t="shared" si="93"/>
        <v/>
      </c>
      <c r="AM127" s="239" t="str">
        <f t="shared" si="94"/>
        <v/>
      </c>
      <c r="AN127" s="239" t="str">
        <f t="shared" si="95"/>
        <v/>
      </c>
      <c r="AO127" s="240" t="str">
        <f t="shared" si="96"/>
        <v/>
      </c>
      <c r="AP127" s="240" t="str">
        <f t="shared" si="97"/>
        <v/>
      </c>
      <c r="AQ127" s="240" t="str">
        <f t="shared" si="78"/>
        <v/>
      </c>
      <c r="AR127" s="239" t="str">
        <f t="shared" si="98"/>
        <v/>
      </c>
      <c r="AS127" s="239" t="str">
        <f t="shared" si="99"/>
        <v/>
      </c>
      <c r="AT127" s="240" t="str">
        <f t="shared" si="100"/>
        <v/>
      </c>
      <c r="AU127" s="240" t="str">
        <f t="shared" si="101"/>
        <v/>
      </c>
      <c r="AV127" s="240" t="str">
        <f t="shared" si="79"/>
        <v/>
      </c>
      <c r="AW127" s="62"/>
      <c r="AX127" s="62"/>
      <c r="AY127" s="63" t="str">
        <f t="shared" si="80"/>
        <v/>
      </c>
      <c r="AZ127" s="63" t="str">
        <f t="shared" si="81"/>
        <v/>
      </c>
      <c r="BA127" s="245" t="str">
        <f t="shared" si="82"/>
        <v/>
      </c>
      <c r="BB127" s="63">
        <f t="shared" si="83"/>
        <v>0</v>
      </c>
      <c r="BC127" s="64" t="str">
        <f t="shared" si="102"/>
        <v/>
      </c>
      <c r="BD127" s="65"/>
      <c r="BE127" s="66">
        <f t="shared" si="103"/>
        <v>0</v>
      </c>
    </row>
    <row r="128" spans="1:57">
      <c r="A128" s="46">
        <v>124</v>
      </c>
      <c r="B128" s="68"/>
      <c r="C128" s="68"/>
      <c r="D128" s="68"/>
      <c r="E128" s="48"/>
      <c r="F128" s="48"/>
      <c r="G128" s="49">
        <f t="shared" si="84"/>
        <v>0</v>
      </c>
      <c r="H128" s="50"/>
      <c r="I128" s="50"/>
      <c r="J128" s="51"/>
      <c r="K128" s="52"/>
      <c r="L128" s="52"/>
      <c r="M128" s="48"/>
      <c r="N128" s="48"/>
      <c r="O128" s="53">
        <f t="shared" si="53"/>
        <v>0</v>
      </c>
      <c r="P128" s="52"/>
      <c r="Q128" s="52"/>
      <c r="R128" s="48"/>
      <c r="S128" s="48"/>
      <c r="T128" s="53">
        <f t="shared" si="85"/>
        <v>0</v>
      </c>
      <c r="U128" s="54"/>
      <c r="V128" s="55"/>
      <c r="W128" s="55"/>
      <c r="X128" s="55"/>
      <c r="Y128" s="56"/>
      <c r="Z128" s="57" t="str">
        <f t="shared" si="86"/>
        <v/>
      </c>
      <c r="AA128" s="61" t="str">
        <f t="shared" si="87"/>
        <v/>
      </c>
      <c r="AB128" s="61" t="str">
        <f t="shared" si="88"/>
        <v/>
      </c>
      <c r="AC128" s="241" t="str">
        <f t="shared" si="89"/>
        <v/>
      </c>
      <c r="AD128" s="241" t="str">
        <f t="shared" si="90"/>
        <v/>
      </c>
      <c r="AE128" s="241">
        <f t="shared" si="74"/>
        <v>0</v>
      </c>
      <c r="AF128" s="242" t="str">
        <f t="shared" si="91"/>
        <v/>
      </c>
      <c r="AG128" s="243" t="str">
        <f t="shared" si="75"/>
        <v/>
      </c>
      <c r="AH128" s="243" t="str">
        <f t="shared" si="76"/>
        <v/>
      </c>
      <c r="AI128" s="244" t="str">
        <f t="shared" si="77"/>
        <v/>
      </c>
      <c r="AJ128" s="60"/>
      <c r="AK128" s="266" t="str">
        <f t="shared" si="92"/>
        <v/>
      </c>
      <c r="AL128" s="266" t="str">
        <f t="shared" si="93"/>
        <v/>
      </c>
      <c r="AM128" s="239" t="str">
        <f t="shared" si="94"/>
        <v/>
      </c>
      <c r="AN128" s="239" t="str">
        <f t="shared" si="95"/>
        <v/>
      </c>
      <c r="AO128" s="240" t="str">
        <f t="shared" si="96"/>
        <v/>
      </c>
      <c r="AP128" s="240" t="str">
        <f t="shared" si="97"/>
        <v/>
      </c>
      <c r="AQ128" s="240" t="str">
        <f t="shared" si="78"/>
        <v/>
      </c>
      <c r="AR128" s="239" t="str">
        <f t="shared" si="98"/>
        <v/>
      </c>
      <c r="AS128" s="239" t="str">
        <f t="shared" si="99"/>
        <v/>
      </c>
      <c r="AT128" s="240" t="str">
        <f t="shared" si="100"/>
        <v/>
      </c>
      <c r="AU128" s="240" t="str">
        <f t="shared" si="101"/>
        <v/>
      </c>
      <c r="AV128" s="240" t="str">
        <f t="shared" si="79"/>
        <v/>
      </c>
      <c r="AW128" s="62"/>
      <c r="AX128" s="62"/>
      <c r="AY128" s="63" t="str">
        <f t="shared" si="80"/>
        <v/>
      </c>
      <c r="AZ128" s="63" t="str">
        <f t="shared" si="81"/>
        <v/>
      </c>
      <c r="BA128" s="245" t="str">
        <f t="shared" si="82"/>
        <v/>
      </c>
      <c r="BB128" s="63">
        <f t="shared" si="83"/>
        <v>0</v>
      </c>
      <c r="BC128" s="64" t="str">
        <f t="shared" si="102"/>
        <v/>
      </c>
      <c r="BD128" s="65"/>
      <c r="BE128" s="66">
        <f t="shared" si="103"/>
        <v>0</v>
      </c>
    </row>
    <row r="129" spans="1:57">
      <c r="A129" s="46">
        <v>125</v>
      </c>
      <c r="B129" s="68"/>
      <c r="C129" s="68"/>
      <c r="D129" s="68"/>
      <c r="E129" s="48"/>
      <c r="F129" s="48"/>
      <c r="G129" s="49">
        <f t="shared" si="84"/>
        <v>0</v>
      </c>
      <c r="H129" s="50"/>
      <c r="I129" s="50"/>
      <c r="J129" s="51"/>
      <c r="K129" s="52"/>
      <c r="L129" s="52"/>
      <c r="M129" s="48"/>
      <c r="N129" s="48"/>
      <c r="O129" s="53">
        <f t="shared" si="53"/>
        <v>0</v>
      </c>
      <c r="P129" s="52"/>
      <c r="Q129" s="52"/>
      <c r="R129" s="48"/>
      <c r="S129" s="48"/>
      <c r="T129" s="53">
        <f t="shared" si="85"/>
        <v>0</v>
      </c>
      <c r="U129" s="54"/>
      <c r="V129" s="55"/>
      <c r="W129" s="55"/>
      <c r="X129" s="55"/>
      <c r="Y129" s="56"/>
      <c r="Z129" s="57" t="str">
        <f t="shared" si="86"/>
        <v/>
      </c>
      <c r="AA129" s="61" t="str">
        <f t="shared" si="87"/>
        <v/>
      </c>
      <c r="AB129" s="61" t="str">
        <f t="shared" si="88"/>
        <v/>
      </c>
      <c r="AC129" s="241" t="str">
        <f t="shared" si="89"/>
        <v/>
      </c>
      <c r="AD129" s="241" t="str">
        <f t="shared" si="90"/>
        <v/>
      </c>
      <c r="AE129" s="241">
        <f t="shared" si="74"/>
        <v>0</v>
      </c>
      <c r="AF129" s="242" t="str">
        <f t="shared" si="91"/>
        <v/>
      </c>
      <c r="AG129" s="243" t="str">
        <f t="shared" si="75"/>
        <v/>
      </c>
      <c r="AH129" s="243" t="str">
        <f t="shared" si="76"/>
        <v/>
      </c>
      <c r="AI129" s="244" t="str">
        <f t="shared" si="77"/>
        <v/>
      </c>
      <c r="AJ129" s="60"/>
      <c r="AK129" s="266" t="str">
        <f t="shared" si="92"/>
        <v/>
      </c>
      <c r="AL129" s="266" t="str">
        <f t="shared" si="93"/>
        <v/>
      </c>
      <c r="AM129" s="239" t="str">
        <f t="shared" si="94"/>
        <v/>
      </c>
      <c r="AN129" s="239" t="str">
        <f t="shared" si="95"/>
        <v/>
      </c>
      <c r="AO129" s="240" t="str">
        <f t="shared" si="96"/>
        <v/>
      </c>
      <c r="AP129" s="240" t="str">
        <f t="shared" si="97"/>
        <v/>
      </c>
      <c r="AQ129" s="240" t="str">
        <f t="shared" si="78"/>
        <v/>
      </c>
      <c r="AR129" s="239" t="str">
        <f t="shared" si="98"/>
        <v/>
      </c>
      <c r="AS129" s="239" t="str">
        <f t="shared" si="99"/>
        <v/>
      </c>
      <c r="AT129" s="240" t="str">
        <f t="shared" si="100"/>
        <v/>
      </c>
      <c r="AU129" s="240" t="str">
        <f t="shared" si="101"/>
        <v/>
      </c>
      <c r="AV129" s="240" t="str">
        <f t="shared" si="79"/>
        <v/>
      </c>
      <c r="AW129" s="62"/>
      <c r="AX129" s="62"/>
      <c r="AY129" s="63" t="str">
        <f t="shared" si="80"/>
        <v/>
      </c>
      <c r="AZ129" s="63" t="str">
        <f t="shared" si="81"/>
        <v/>
      </c>
      <c r="BA129" s="245" t="str">
        <f t="shared" si="82"/>
        <v/>
      </c>
      <c r="BB129" s="63">
        <f t="shared" si="83"/>
        <v>0</v>
      </c>
      <c r="BC129" s="64" t="str">
        <f t="shared" si="102"/>
        <v/>
      </c>
      <c r="BD129" s="65"/>
      <c r="BE129" s="66">
        <f t="shared" si="103"/>
        <v>0</v>
      </c>
    </row>
    <row r="130" spans="1:57">
      <c r="A130" s="46">
        <v>126</v>
      </c>
      <c r="B130" s="68"/>
      <c r="C130" s="68"/>
      <c r="D130" s="68"/>
      <c r="E130" s="48"/>
      <c r="F130" s="48"/>
      <c r="G130" s="49">
        <f t="shared" si="84"/>
        <v>0</v>
      </c>
      <c r="H130" s="50"/>
      <c r="I130" s="50"/>
      <c r="J130" s="51"/>
      <c r="K130" s="52"/>
      <c r="L130" s="52"/>
      <c r="M130" s="48"/>
      <c r="N130" s="48"/>
      <c r="O130" s="53">
        <f t="shared" si="53"/>
        <v>0</v>
      </c>
      <c r="P130" s="52"/>
      <c r="Q130" s="52"/>
      <c r="R130" s="48"/>
      <c r="S130" s="48"/>
      <c r="T130" s="53">
        <f t="shared" si="85"/>
        <v>0</v>
      </c>
      <c r="U130" s="54"/>
      <c r="V130" s="55"/>
      <c r="W130" s="55"/>
      <c r="X130" s="55"/>
      <c r="Y130" s="56"/>
      <c r="Z130" s="57" t="str">
        <f t="shared" si="86"/>
        <v/>
      </c>
      <c r="AA130" s="61" t="str">
        <f t="shared" si="87"/>
        <v/>
      </c>
      <c r="AB130" s="61" t="str">
        <f t="shared" si="88"/>
        <v/>
      </c>
      <c r="AC130" s="241" t="str">
        <f t="shared" si="89"/>
        <v/>
      </c>
      <c r="AD130" s="241" t="str">
        <f t="shared" si="90"/>
        <v/>
      </c>
      <c r="AE130" s="241">
        <f t="shared" si="74"/>
        <v>0</v>
      </c>
      <c r="AF130" s="242" t="str">
        <f t="shared" si="91"/>
        <v/>
      </c>
      <c r="AG130" s="243" t="str">
        <f t="shared" si="75"/>
        <v/>
      </c>
      <c r="AH130" s="243" t="str">
        <f t="shared" si="76"/>
        <v/>
      </c>
      <c r="AI130" s="244" t="str">
        <f t="shared" si="77"/>
        <v/>
      </c>
      <c r="AJ130" s="60"/>
      <c r="AK130" s="266" t="str">
        <f t="shared" si="92"/>
        <v/>
      </c>
      <c r="AL130" s="266" t="str">
        <f t="shared" si="93"/>
        <v/>
      </c>
      <c r="AM130" s="239" t="str">
        <f t="shared" si="94"/>
        <v/>
      </c>
      <c r="AN130" s="239" t="str">
        <f t="shared" si="95"/>
        <v/>
      </c>
      <c r="AO130" s="240" t="str">
        <f t="shared" si="96"/>
        <v/>
      </c>
      <c r="AP130" s="240" t="str">
        <f t="shared" si="97"/>
        <v/>
      </c>
      <c r="AQ130" s="240" t="str">
        <f t="shared" si="78"/>
        <v/>
      </c>
      <c r="AR130" s="239" t="str">
        <f t="shared" si="98"/>
        <v/>
      </c>
      <c r="AS130" s="239" t="str">
        <f t="shared" si="99"/>
        <v/>
      </c>
      <c r="AT130" s="240" t="str">
        <f t="shared" si="100"/>
        <v/>
      </c>
      <c r="AU130" s="240" t="str">
        <f t="shared" si="101"/>
        <v/>
      </c>
      <c r="AV130" s="240" t="str">
        <f t="shared" si="79"/>
        <v/>
      </c>
      <c r="AW130" s="62"/>
      <c r="AX130" s="62"/>
      <c r="AY130" s="63" t="str">
        <f t="shared" si="80"/>
        <v/>
      </c>
      <c r="AZ130" s="63" t="str">
        <f t="shared" si="81"/>
        <v/>
      </c>
      <c r="BA130" s="245" t="str">
        <f t="shared" si="82"/>
        <v/>
      </c>
      <c r="BB130" s="63">
        <f t="shared" si="83"/>
        <v>0</v>
      </c>
      <c r="BC130" s="64" t="str">
        <f t="shared" si="102"/>
        <v/>
      </c>
      <c r="BD130" s="65"/>
      <c r="BE130" s="66">
        <f t="shared" si="103"/>
        <v>0</v>
      </c>
    </row>
    <row r="131" spans="1:57">
      <c r="A131" s="46">
        <v>127</v>
      </c>
      <c r="B131" s="68"/>
      <c r="C131" s="68"/>
      <c r="D131" s="68"/>
      <c r="E131" s="48"/>
      <c r="F131" s="48"/>
      <c r="G131" s="49">
        <f t="shared" si="84"/>
        <v>0</v>
      </c>
      <c r="H131" s="50"/>
      <c r="I131" s="50"/>
      <c r="J131" s="51"/>
      <c r="K131" s="52"/>
      <c r="L131" s="52"/>
      <c r="M131" s="48"/>
      <c r="N131" s="48"/>
      <c r="O131" s="53">
        <f t="shared" si="53"/>
        <v>0</v>
      </c>
      <c r="P131" s="52"/>
      <c r="Q131" s="52"/>
      <c r="R131" s="48"/>
      <c r="S131" s="48"/>
      <c r="T131" s="53">
        <f t="shared" si="85"/>
        <v>0</v>
      </c>
      <c r="U131" s="54"/>
      <c r="V131" s="55"/>
      <c r="W131" s="55"/>
      <c r="X131" s="55"/>
      <c r="Y131" s="56"/>
      <c r="Z131" s="57" t="str">
        <f t="shared" si="86"/>
        <v/>
      </c>
      <c r="AA131" s="61" t="str">
        <f t="shared" si="87"/>
        <v/>
      </c>
      <c r="AB131" s="61" t="str">
        <f t="shared" si="88"/>
        <v/>
      </c>
      <c r="AC131" s="241" t="str">
        <f t="shared" si="89"/>
        <v/>
      </c>
      <c r="AD131" s="241" t="str">
        <f t="shared" si="90"/>
        <v/>
      </c>
      <c r="AE131" s="241">
        <f t="shared" si="74"/>
        <v>0</v>
      </c>
      <c r="AF131" s="242" t="str">
        <f t="shared" si="91"/>
        <v/>
      </c>
      <c r="AG131" s="243" t="str">
        <f t="shared" si="75"/>
        <v/>
      </c>
      <c r="AH131" s="243" t="str">
        <f t="shared" si="76"/>
        <v/>
      </c>
      <c r="AI131" s="244" t="str">
        <f t="shared" si="77"/>
        <v/>
      </c>
      <c r="AJ131" s="60"/>
      <c r="AK131" s="266" t="str">
        <f t="shared" si="92"/>
        <v/>
      </c>
      <c r="AL131" s="266" t="str">
        <f t="shared" si="93"/>
        <v/>
      </c>
      <c r="AM131" s="239" t="str">
        <f t="shared" si="94"/>
        <v/>
      </c>
      <c r="AN131" s="239" t="str">
        <f t="shared" si="95"/>
        <v/>
      </c>
      <c r="AO131" s="240" t="str">
        <f t="shared" si="96"/>
        <v/>
      </c>
      <c r="AP131" s="240" t="str">
        <f t="shared" si="97"/>
        <v/>
      </c>
      <c r="AQ131" s="240" t="str">
        <f t="shared" si="78"/>
        <v/>
      </c>
      <c r="AR131" s="239" t="str">
        <f t="shared" si="98"/>
        <v/>
      </c>
      <c r="AS131" s="239" t="str">
        <f t="shared" si="99"/>
        <v/>
      </c>
      <c r="AT131" s="240" t="str">
        <f t="shared" si="100"/>
        <v/>
      </c>
      <c r="AU131" s="240" t="str">
        <f t="shared" si="101"/>
        <v/>
      </c>
      <c r="AV131" s="240" t="str">
        <f t="shared" si="79"/>
        <v/>
      </c>
      <c r="AW131" s="62"/>
      <c r="AX131" s="62"/>
      <c r="AY131" s="63" t="str">
        <f t="shared" si="80"/>
        <v/>
      </c>
      <c r="AZ131" s="63" t="str">
        <f t="shared" si="81"/>
        <v/>
      </c>
      <c r="BA131" s="245" t="str">
        <f t="shared" si="82"/>
        <v/>
      </c>
      <c r="BB131" s="63">
        <f t="shared" si="83"/>
        <v>0</v>
      </c>
      <c r="BC131" s="64" t="str">
        <f t="shared" si="102"/>
        <v/>
      </c>
      <c r="BD131" s="65"/>
      <c r="BE131" s="66">
        <f t="shared" si="103"/>
        <v>0</v>
      </c>
    </row>
    <row r="132" spans="1:57">
      <c r="A132" s="46">
        <v>128</v>
      </c>
      <c r="B132" s="68"/>
      <c r="C132" s="68"/>
      <c r="D132" s="68"/>
      <c r="E132" s="48"/>
      <c r="F132" s="48"/>
      <c r="G132" s="49">
        <f t="shared" si="84"/>
        <v>0</v>
      </c>
      <c r="H132" s="50"/>
      <c r="I132" s="50"/>
      <c r="J132" s="51"/>
      <c r="K132" s="52"/>
      <c r="L132" s="52"/>
      <c r="M132" s="48"/>
      <c r="N132" s="48"/>
      <c r="O132" s="53">
        <f t="shared" ref="O132:O195" si="104">M132+N132</f>
        <v>0</v>
      </c>
      <c r="P132" s="52"/>
      <c r="Q132" s="52"/>
      <c r="R132" s="48"/>
      <c r="S132" s="48"/>
      <c r="T132" s="53">
        <f t="shared" si="85"/>
        <v>0</v>
      </c>
      <c r="U132" s="54"/>
      <c r="V132" s="55"/>
      <c r="W132" s="55"/>
      <c r="X132" s="55"/>
      <c r="Y132" s="56"/>
      <c r="Z132" s="57" t="str">
        <f t="shared" si="86"/>
        <v/>
      </c>
      <c r="AA132" s="61" t="str">
        <f t="shared" si="87"/>
        <v/>
      </c>
      <c r="AB132" s="61" t="str">
        <f t="shared" si="88"/>
        <v/>
      </c>
      <c r="AC132" s="241" t="str">
        <f t="shared" si="89"/>
        <v/>
      </c>
      <c r="AD132" s="241" t="str">
        <f t="shared" si="90"/>
        <v/>
      </c>
      <c r="AE132" s="241">
        <f t="shared" si="74"/>
        <v>0</v>
      </c>
      <c r="AF132" s="242" t="str">
        <f t="shared" si="91"/>
        <v/>
      </c>
      <c r="AG132" s="243" t="str">
        <f t="shared" si="75"/>
        <v/>
      </c>
      <c r="AH132" s="243" t="str">
        <f t="shared" si="76"/>
        <v/>
      </c>
      <c r="AI132" s="244" t="str">
        <f t="shared" si="77"/>
        <v/>
      </c>
      <c r="AJ132" s="60"/>
      <c r="AK132" s="266" t="str">
        <f t="shared" si="92"/>
        <v/>
      </c>
      <c r="AL132" s="266" t="str">
        <f t="shared" si="93"/>
        <v/>
      </c>
      <c r="AM132" s="239" t="str">
        <f t="shared" si="94"/>
        <v/>
      </c>
      <c r="AN132" s="239" t="str">
        <f t="shared" si="95"/>
        <v/>
      </c>
      <c r="AO132" s="240" t="str">
        <f t="shared" si="96"/>
        <v/>
      </c>
      <c r="AP132" s="240" t="str">
        <f t="shared" si="97"/>
        <v/>
      </c>
      <c r="AQ132" s="240" t="str">
        <f t="shared" si="78"/>
        <v/>
      </c>
      <c r="AR132" s="239" t="str">
        <f t="shared" si="98"/>
        <v/>
      </c>
      <c r="AS132" s="239" t="str">
        <f t="shared" si="99"/>
        <v/>
      </c>
      <c r="AT132" s="240" t="str">
        <f t="shared" si="100"/>
        <v/>
      </c>
      <c r="AU132" s="240" t="str">
        <f t="shared" si="101"/>
        <v/>
      </c>
      <c r="AV132" s="240" t="str">
        <f t="shared" si="79"/>
        <v/>
      </c>
      <c r="AW132" s="62"/>
      <c r="AX132" s="62"/>
      <c r="AY132" s="63" t="str">
        <f t="shared" si="80"/>
        <v/>
      </c>
      <c r="AZ132" s="63" t="str">
        <f t="shared" si="81"/>
        <v/>
      </c>
      <c r="BA132" s="245" t="str">
        <f t="shared" si="82"/>
        <v/>
      </c>
      <c r="BB132" s="63">
        <f t="shared" si="83"/>
        <v>0</v>
      </c>
      <c r="BC132" s="64" t="str">
        <f t="shared" si="102"/>
        <v/>
      </c>
      <c r="BD132" s="65"/>
      <c r="BE132" s="66">
        <f t="shared" si="103"/>
        <v>0</v>
      </c>
    </row>
    <row r="133" spans="1:57">
      <c r="A133" s="46">
        <v>129</v>
      </c>
      <c r="B133" s="68"/>
      <c r="C133" s="68"/>
      <c r="D133" s="68"/>
      <c r="E133" s="48"/>
      <c r="F133" s="48"/>
      <c r="G133" s="49">
        <f t="shared" ref="G133:G164" si="105">E133+F133</f>
        <v>0</v>
      </c>
      <c r="H133" s="50"/>
      <c r="I133" s="50"/>
      <c r="J133" s="51"/>
      <c r="K133" s="52"/>
      <c r="L133" s="52"/>
      <c r="M133" s="48"/>
      <c r="N133" s="48"/>
      <c r="O133" s="53">
        <f t="shared" si="104"/>
        <v>0</v>
      </c>
      <c r="P133" s="52"/>
      <c r="Q133" s="52"/>
      <c r="R133" s="48"/>
      <c r="S133" s="48"/>
      <c r="T133" s="53">
        <f t="shared" ref="T133:T164" si="106">R133+S133</f>
        <v>0</v>
      </c>
      <c r="U133" s="54"/>
      <c r="V133" s="55"/>
      <c r="W133" s="55"/>
      <c r="X133" s="55"/>
      <c r="Y133" s="56"/>
      <c r="Z133" s="57" t="str">
        <f t="shared" ref="Z133:Z164" si="107">IF(B133="","",B133)</f>
        <v/>
      </c>
      <c r="AA133" s="61" t="str">
        <f t="shared" ref="AA133:AA164" si="108">IF(C133="","",C133)</f>
        <v/>
      </c>
      <c r="AB133" s="61" t="str">
        <f t="shared" ref="AB133:AB164" si="109">IF(D133="","",D133)</f>
        <v/>
      </c>
      <c r="AC133" s="241" t="str">
        <f t="shared" ref="AC133:AC164" si="110">IF(E133="","",E133)</f>
        <v/>
      </c>
      <c r="AD133" s="241" t="str">
        <f t="shared" ref="AD133:AD164" si="111">IF(F133="","",F133)</f>
        <v/>
      </c>
      <c r="AE133" s="241">
        <f t="shared" si="74"/>
        <v>0</v>
      </c>
      <c r="AF133" s="242" t="str">
        <f t="shared" ref="AF133:AF164" si="112">IF(H133="","",H133)</f>
        <v/>
      </c>
      <c r="AG133" s="243" t="str">
        <f t="shared" si="75"/>
        <v/>
      </c>
      <c r="AH133" s="243" t="str">
        <f t="shared" si="76"/>
        <v/>
      </c>
      <c r="AI133" s="244" t="str">
        <f t="shared" si="77"/>
        <v/>
      </c>
      <c r="AJ133" s="60"/>
      <c r="AK133" s="266" t="str">
        <f t="shared" ref="AK133:AK164" si="113">IF(I133="","",I133)</f>
        <v/>
      </c>
      <c r="AL133" s="266" t="str">
        <f t="shared" ref="AL133:AL164" si="114">IF(J133="","",J133)</f>
        <v/>
      </c>
      <c r="AM133" s="239" t="str">
        <f t="shared" ref="AM133:AM164" si="115">IF(K133="","",K133)</f>
        <v/>
      </c>
      <c r="AN133" s="239" t="str">
        <f t="shared" ref="AN133:AN164" si="116">IF(L133="","",L133)</f>
        <v/>
      </c>
      <c r="AO133" s="240" t="str">
        <f t="shared" ref="AO133:AO164" si="117">IF(M133="","",M133)</f>
        <v/>
      </c>
      <c r="AP133" s="240" t="str">
        <f t="shared" ref="AP133:AP164" si="118">IF(N133="","",N133)</f>
        <v/>
      </c>
      <c r="AQ133" s="240" t="str">
        <f t="shared" si="78"/>
        <v/>
      </c>
      <c r="AR133" s="239" t="str">
        <f t="shared" ref="AR133:AR164" si="119">IF(P133="","",P133)</f>
        <v/>
      </c>
      <c r="AS133" s="239" t="str">
        <f t="shared" ref="AS133:AS164" si="120">IF(Q133="","",Q133)</f>
        <v/>
      </c>
      <c r="AT133" s="240" t="str">
        <f t="shared" ref="AT133:AT164" si="121">IF(R133="","",R133)</f>
        <v/>
      </c>
      <c r="AU133" s="240" t="str">
        <f t="shared" ref="AU133:AU164" si="122">IF(S133="","",S133)</f>
        <v/>
      </c>
      <c r="AV133" s="240" t="str">
        <f t="shared" si="79"/>
        <v/>
      </c>
      <c r="AW133" s="62"/>
      <c r="AX133" s="62"/>
      <c r="AY133" s="63" t="str">
        <f t="shared" si="80"/>
        <v/>
      </c>
      <c r="AZ133" s="63" t="str">
        <f t="shared" si="81"/>
        <v/>
      </c>
      <c r="BA133" s="245" t="str">
        <f t="shared" si="82"/>
        <v/>
      </c>
      <c r="BB133" s="63">
        <f t="shared" si="83"/>
        <v>0</v>
      </c>
      <c r="BC133" s="64" t="str">
        <f t="shared" ref="BC133:BC164" si="123">IF(BB133&gt;G133,"KO : Le montant retenu est supérieur au montant présenté. Merci de revoir la ligne de dépense ou plafonner son montant.",IF(G133=0,"",IF(BB133=G133,"OK",IF(BB133&lt;G133,"Montant instruit inférieur au montant présenté.",""))))</f>
        <v/>
      </c>
      <c r="BD133" s="65"/>
      <c r="BE133" s="66">
        <f t="shared" ref="BE133:BE164" si="124">G133-BB133</f>
        <v>0</v>
      </c>
    </row>
    <row r="134" spans="1:57">
      <c r="A134" s="46">
        <v>130</v>
      </c>
      <c r="B134" s="68"/>
      <c r="C134" s="68"/>
      <c r="D134" s="68"/>
      <c r="E134" s="48"/>
      <c r="F134" s="48"/>
      <c r="G134" s="49">
        <f t="shared" si="105"/>
        <v>0</v>
      </c>
      <c r="H134" s="50"/>
      <c r="I134" s="50"/>
      <c r="J134" s="51"/>
      <c r="K134" s="52"/>
      <c r="L134" s="52"/>
      <c r="M134" s="48"/>
      <c r="N134" s="48"/>
      <c r="O134" s="53">
        <f t="shared" si="104"/>
        <v>0</v>
      </c>
      <c r="P134" s="52"/>
      <c r="Q134" s="52"/>
      <c r="R134" s="48"/>
      <c r="S134" s="48"/>
      <c r="T134" s="53">
        <f t="shared" si="106"/>
        <v>0</v>
      </c>
      <c r="U134" s="54"/>
      <c r="V134" s="55"/>
      <c r="W134" s="55"/>
      <c r="X134" s="55"/>
      <c r="Y134" s="56"/>
      <c r="Z134" s="57" t="str">
        <f t="shared" si="107"/>
        <v/>
      </c>
      <c r="AA134" s="61" t="str">
        <f t="shared" si="108"/>
        <v/>
      </c>
      <c r="AB134" s="61" t="str">
        <f t="shared" si="109"/>
        <v/>
      </c>
      <c r="AC134" s="241" t="str">
        <f t="shared" si="110"/>
        <v/>
      </c>
      <c r="AD134" s="241" t="str">
        <f t="shared" si="111"/>
        <v/>
      </c>
      <c r="AE134" s="241">
        <f t="shared" ref="AE134:AE197" si="125">IFERROR(AC134+AD134,0)</f>
        <v>0</v>
      </c>
      <c r="AF134" s="242" t="str">
        <f t="shared" si="112"/>
        <v/>
      </c>
      <c r="AG134" s="243" t="str">
        <f t="shared" ref="AG134:AG197" si="126">AC134</f>
        <v/>
      </c>
      <c r="AH134" s="243" t="str">
        <f t="shared" ref="AH134:AH197" si="127">AD134</f>
        <v/>
      </c>
      <c r="AI134" s="244" t="str">
        <f t="shared" ref="AI134:AI197" si="128">IFERROR(AG134+AH134,"")</f>
        <v/>
      </c>
      <c r="AJ134" s="60"/>
      <c r="AK134" s="266" t="str">
        <f t="shared" si="113"/>
        <v/>
      </c>
      <c r="AL134" s="266" t="str">
        <f t="shared" si="114"/>
        <v/>
      </c>
      <c r="AM134" s="239" t="str">
        <f t="shared" si="115"/>
        <v/>
      </c>
      <c r="AN134" s="239" t="str">
        <f t="shared" si="116"/>
        <v/>
      </c>
      <c r="AO134" s="240" t="str">
        <f t="shared" si="117"/>
        <v/>
      </c>
      <c r="AP134" s="240" t="str">
        <f t="shared" si="118"/>
        <v/>
      </c>
      <c r="AQ134" s="240" t="str">
        <f t="shared" ref="AQ134:AQ197" si="129">IFERROR(AO134+AP134,"")</f>
        <v/>
      </c>
      <c r="AR134" s="239" t="str">
        <f t="shared" si="119"/>
        <v/>
      </c>
      <c r="AS134" s="239" t="str">
        <f t="shared" si="120"/>
        <v/>
      </c>
      <c r="AT134" s="240" t="str">
        <f t="shared" si="121"/>
        <v/>
      </c>
      <c r="AU134" s="240" t="str">
        <f t="shared" si="122"/>
        <v/>
      </c>
      <c r="AV134" s="240" t="str">
        <f t="shared" ref="AV134:AV197" si="130">IFERROR(AT134+AU134,"")</f>
        <v/>
      </c>
      <c r="AW134" s="62"/>
      <c r="AX134" s="62"/>
      <c r="AY134" s="63" t="str">
        <f t="shared" ref="AY134:AY197" si="131">IF(AX134="","",IF(AX134="Oui",MIN(AC134,AO134,AT134)*1.15,IF(AX134="SO","",MIN(AC134,AO134,AT134))))</f>
        <v/>
      </c>
      <c r="AZ134" s="63" t="str">
        <f t="shared" ref="AZ134:AZ197" si="132">IF(AY134="",AG134,AY134)</f>
        <v/>
      </c>
      <c r="BA134" s="245" t="str">
        <f t="shared" ref="BA134:BA197" si="133">IFERROR(IF(AZ134=AC134,AD134,IF(OR(AZ134=AO134,AZ134=AO134+(AO134*0.15)),AP134,IF(OR(AZ134=AT134,AZ134=AT134+(AT134*0.15)),AU134,0)))+IF(AX134="oui",IF(AZ134=AC134,AD134,IF(OR(AZ134=AO134,AZ134=AO134+(AO134*0.15)),AP134,IF(OR(AZ134=AT134,AZ134=AT134+(AT134*0.15)),AU134,0)))*0.15,0),"")</f>
        <v/>
      </c>
      <c r="BB134" s="63">
        <f t="shared" ref="BB134:BB197" si="134">IFERROR(AZ134+BA134,0)</f>
        <v>0</v>
      </c>
      <c r="BC134" s="64" t="str">
        <f t="shared" si="123"/>
        <v/>
      </c>
      <c r="BD134" s="65"/>
      <c r="BE134" s="66">
        <f t="shared" si="124"/>
        <v>0</v>
      </c>
    </row>
    <row r="135" spans="1:57">
      <c r="A135" s="46">
        <v>131</v>
      </c>
      <c r="B135" s="68"/>
      <c r="C135" s="68"/>
      <c r="D135" s="68"/>
      <c r="E135" s="48"/>
      <c r="F135" s="48"/>
      <c r="G135" s="49">
        <f t="shared" si="105"/>
        <v>0</v>
      </c>
      <c r="H135" s="50"/>
      <c r="I135" s="50"/>
      <c r="J135" s="51"/>
      <c r="K135" s="52"/>
      <c r="L135" s="52"/>
      <c r="M135" s="48"/>
      <c r="N135" s="48"/>
      <c r="O135" s="53">
        <f t="shared" si="104"/>
        <v>0</v>
      </c>
      <c r="P135" s="52"/>
      <c r="Q135" s="52"/>
      <c r="R135" s="48"/>
      <c r="S135" s="48"/>
      <c r="T135" s="53">
        <f t="shared" si="106"/>
        <v>0</v>
      </c>
      <c r="U135" s="54"/>
      <c r="V135" s="55"/>
      <c r="W135" s="55"/>
      <c r="X135" s="55"/>
      <c r="Y135" s="56"/>
      <c r="Z135" s="57" t="str">
        <f t="shared" si="107"/>
        <v/>
      </c>
      <c r="AA135" s="61" t="str">
        <f t="shared" si="108"/>
        <v/>
      </c>
      <c r="AB135" s="61" t="str">
        <f t="shared" si="109"/>
        <v/>
      </c>
      <c r="AC135" s="241" t="str">
        <f t="shared" si="110"/>
        <v/>
      </c>
      <c r="AD135" s="241" t="str">
        <f t="shared" si="111"/>
        <v/>
      </c>
      <c r="AE135" s="241">
        <f t="shared" si="125"/>
        <v>0</v>
      </c>
      <c r="AF135" s="242" t="str">
        <f t="shared" si="112"/>
        <v/>
      </c>
      <c r="AG135" s="243" t="str">
        <f t="shared" si="126"/>
        <v/>
      </c>
      <c r="AH135" s="243" t="str">
        <f t="shared" si="127"/>
        <v/>
      </c>
      <c r="AI135" s="244" t="str">
        <f t="shared" si="128"/>
        <v/>
      </c>
      <c r="AJ135" s="60"/>
      <c r="AK135" s="266" t="str">
        <f t="shared" si="113"/>
        <v/>
      </c>
      <c r="AL135" s="266" t="str">
        <f t="shared" si="114"/>
        <v/>
      </c>
      <c r="AM135" s="239" t="str">
        <f t="shared" si="115"/>
        <v/>
      </c>
      <c r="AN135" s="239" t="str">
        <f t="shared" si="116"/>
        <v/>
      </c>
      <c r="AO135" s="240" t="str">
        <f t="shared" si="117"/>
        <v/>
      </c>
      <c r="AP135" s="240" t="str">
        <f t="shared" si="118"/>
        <v/>
      </c>
      <c r="AQ135" s="240" t="str">
        <f t="shared" si="129"/>
        <v/>
      </c>
      <c r="AR135" s="239" t="str">
        <f t="shared" si="119"/>
        <v/>
      </c>
      <c r="AS135" s="239" t="str">
        <f t="shared" si="120"/>
        <v/>
      </c>
      <c r="AT135" s="240" t="str">
        <f t="shared" si="121"/>
        <v/>
      </c>
      <c r="AU135" s="240" t="str">
        <f t="shared" si="122"/>
        <v/>
      </c>
      <c r="AV135" s="240" t="str">
        <f t="shared" si="130"/>
        <v/>
      </c>
      <c r="AW135" s="62"/>
      <c r="AX135" s="62"/>
      <c r="AY135" s="63" t="str">
        <f t="shared" si="131"/>
        <v/>
      </c>
      <c r="AZ135" s="63" t="str">
        <f t="shared" si="132"/>
        <v/>
      </c>
      <c r="BA135" s="245" t="str">
        <f t="shared" si="133"/>
        <v/>
      </c>
      <c r="BB135" s="63">
        <f t="shared" si="134"/>
        <v>0</v>
      </c>
      <c r="BC135" s="64" t="str">
        <f t="shared" si="123"/>
        <v/>
      </c>
      <c r="BD135" s="65"/>
      <c r="BE135" s="66">
        <f t="shared" si="124"/>
        <v>0</v>
      </c>
    </row>
    <row r="136" spans="1:57">
      <c r="A136" s="46">
        <v>132</v>
      </c>
      <c r="B136" s="68"/>
      <c r="C136" s="68"/>
      <c r="D136" s="68"/>
      <c r="E136" s="48"/>
      <c r="F136" s="48"/>
      <c r="G136" s="49">
        <f t="shared" si="105"/>
        <v>0</v>
      </c>
      <c r="H136" s="50"/>
      <c r="I136" s="50"/>
      <c r="J136" s="51"/>
      <c r="K136" s="52"/>
      <c r="L136" s="52"/>
      <c r="M136" s="48"/>
      <c r="N136" s="48"/>
      <c r="O136" s="53">
        <f t="shared" si="104"/>
        <v>0</v>
      </c>
      <c r="P136" s="52"/>
      <c r="Q136" s="52"/>
      <c r="R136" s="48"/>
      <c r="S136" s="48"/>
      <c r="T136" s="53">
        <f t="shared" si="106"/>
        <v>0</v>
      </c>
      <c r="U136" s="54"/>
      <c r="V136" s="55"/>
      <c r="W136" s="55"/>
      <c r="X136" s="55"/>
      <c r="Y136" s="56"/>
      <c r="Z136" s="57" t="str">
        <f t="shared" si="107"/>
        <v/>
      </c>
      <c r="AA136" s="61" t="str">
        <f t="shared" si="108"/>
        <v/>
      </c>
      <c r="AB136" s="61" t="str">
        <f t="shared" si="109"/>
        <v/>
      </c>
      <c r="AC136" s="241" t="str">
        <f t="shared" si="110"/>
        <v/>
      </c>
      <c r="AD136" s="241" t="str">
        <f t="shared" si="111"/>
        <v/>
      </c>
      <c r="AE136" s="241">
        <f t="shared" si="125"/>
        <v>0</v>
      </c>
      <c r="AF136" s="242" t="str">
        <f t="shared" si="112"/>
        <v/>
      </c>
      <c r="AG136" s="243" t="str">
        <f t="shared" si="126"/>
        <v/>
      </c>
      <c r="AH136" s="243" t="str">
        <f t="shared" si="127"/>
        <v/>
      </c>
      <c r="AI136" s="244" t="str">
        <f t="shared" si="128"/>
        <v/>
      </c>
      <c r="AJ136" s="60"/>
      <c r="AK136" s="266" t="str">
        <f t="shared" si="113"/>
        <v/>
      </c>
      <c r="AL136" s="266" t="str">
        <f t="shared" si="114"/>
        <v/>
      </c>
      <c r="AM136" s="239" t="str">
        <f t="shared" si="115"/>
        <v/>
      </c>
      <c r="AN136" s="239" t="str">
        <f t="shared" si="116"/>
        <v/>
      </c>
      <c r="AO136" s="240" t="str">
        <f t="shared" si="117"/>
        <v/>
      </c>
      <c r="AP136" s="240" t="str">
        <f t="shared" si="118"/>
        <v/>
      </c>
      <c r="AQ136" s="240" t="str">
        <f t="shared" si="129"/>
        <v/>
      </c>
      <c r="AR136" s="239" t="str">
        <f t="shared" si="119"/>
        <v/>
      </c>
      <c r="AS136" s="239" t="str">
        <f t="shared" si="120"/>
        <v/>
      </c>
      <c r="AT136" s="240" t="str">
        <f t="shared" si="121"/>
        <v/>
      </c>
      <c r="AU136" s="240" t="str">
        <f t="shared" si="122"/>
        <v/>
      </c>
      <c r="AV136" s="240" t="str">
        <f t="shared" si="130"/>
        <v/>
      </c>
      <c r="AW136" s="62"/>
      <c r="AX136" s="62"/>
      <c r="AY136" s="63" t="str">
        <f t="shared" si="131"/>
        <v/>
      </c>
      <c r="AZ136" s="63" t="str">
        <f t="shared" si="132"/>
        <v/>
      </c>
      <c r="BA136" s="245" t="str">
        <f t="shared" si="133"/>
        <v/>
      </c>
      <c r="BB136" s="63">
        <f t="shared" si="134"/>
        <v>0</v>
      </c>
      <c r="BC136" s="64" t="str">
        <f t="shared" si="123"/>
        <v/>
      </c>
      <c r="BD136" s="65"/>
      <c r="BE136" s="66">
        <f t="shared" si="124"/>
        <v>0</v>
      </c>
    </row>
    <row r="137" spans="1:57">
      <c r="A137" s="46">
        <v>133</v>
      </c>
      <c r="B137" s="68"/>
      <c r="C137" s="68"/>
      <c r="D137" s="68"/>
      <c r="E137" s="48"/>
      <c r="F137" s="48"/>
      <c r="G137" s="49">
        <f t="shared" si="105"/>
        <v>0</v>
      </c>
      <c r="H137" s="50"/>
      <c r="I137" s="50"/>
      <c r="J137" s="51"/>
      <c r="K137" s="52"/>
      <c r="L137" s="52"/>
      <c r="M137" s="48"/>
      <c r="N137" s="48"/>
      <c r="O137" s="53">
        <f t="shared" si="104"/>
        <v>0</v>
      </c>
      <c r="P137" s="52"/>
      <c r="Q137" s="52"/>
      <c r="R137" s="48"/>
      <c r="S137" s="48"/>
      <c r="T137" s="53">
        <f t="shared" si="106"/>
        <v>0</v>
      </c>
      <c r="U137" s="54"/>
      <c r="V137" s="55"/>
      <c r="W137" s="55"/>
      <c r="X137" s="55"/>
      <c r="Y137" s="56"/>
      <c r="Z137" s="57" t="str">
        <f t="shared" si="107"/>
        <v/>
      </c>
      <c r="AA137" s="61" t="str">
        <f t="shared" si="108"/>
        <v/>
      </c>
      <c r="AB137" s="61" t="str">
        <f t="shared" si="109"/>
        <v/>
      </c>
      <c r="AC137" s="241" t="str">
        <f t="shared" si="110"/>
        <v/>
      </c>
      <c r="AD137" s="241" t="str">
        <f t="shared" si="111"/>
        <v/>
      </c>
      <c r="AE137" s="241">
        <f t="shared" si="125"/>
        <v>0</v>
      </c>
      <c r="AF137" s="242" t="str">
        <f t="shared" si="112"/>
        <v/>
      </c>
      <c r="AG137" s="243" t="str">
        <f t="shared" si="126"/>
        <v/>
      </c>
      <c r="AH137" s="243" t="str">
        <f t="shared" si="127"/>
        <v/>
      </c>
      <c r="AI137" s="244" t="str">
        <f t="shared" si="128"/>
        <v/>
      </c>
      <c r="AJ137" s="60"/>
      <c r="AK137" s="266" t="str">
        <f t="shared" si="113"/>
        <v/>
      </c>
      <c r="AL137" s="266" t="str">
        <f t="shared" si="114"/>
        <v/>
      </c>
      <c r="AM137" s="239" t="str">
        <f t="shared" si="115"/>
        <v/>
      </c>
      <c r="AN137" s="239" t="str">
        <f t="shared" si="116"/>
        <v/>
      </c>
      <c r="AO137" s="240" t="str">
        <f t="shared" si="117"/>
        <v/>
      </c>
      <c r="AP137" s="240" t="str">
        <f t="shared" si="118"/>
        <v/>
      </c>
      <c r="AQ137" s="240" t="str">
        <f t="shared" si="129"/>
        <v/>
      </c>
      <c r="AR137" s="239" t="str">
        <f t="shared" si="119"/>
        <v/>
      </c>
      <c r="AS137" s="239" t="str">
        <f t="shared" si="120"/>
        <v/>
      </c>
      <c r="AT137" s="240" t="str">
        <f t="shared" si="121"/>
        <v/>
      </c>
      <c r="AU137" s="240" t="str">
        <f t="shared" si="122"/>
        <v/>
      </c>
      <c r="AV137" s="240" t="str">
        <f t="shared" si="130"/>
        <v/>
      </c>
      <c r="AW137" s="62"/>
      <c r="AX137" s="62"/>
      <c r="AY137" s="63" t="str">
        <f t="shared" si="131"/>
        <v/>
      </c>
      <c r="AZ137" s="63" t="str">
        <f t="shared" si="132"/>
        <v/>
      </c>
      <c r="BA137" s="245" t="str">
        <f t="shared" si="133"/>
        <v/>
      </c>
      <c r="BB137" s="63">
        <f t="shared" si="134"/>
        <v>0</v>
      </c>
      <c r="BC137" s="64" t="str">
        <f t="shared" si="123"/>
        <v/>
      </c>
      <c r="BD137" s="65"/>
      <c r="BE137" s="66">
        <f t="shared" si="124"/>
        <v>0</v>
      </c>
    </row>
    <row r="138" spans="1:57">
      <c r="A138" s="46">
        <v>134</v>
      </c>
      <c r="B138" s="68"/>
      <c r="C138" s="68"/>
      <c r="D138" s="68"/>
      <c r="E138" s="48"/>
      <c r="F138" s="48"/>
      <c r="G138" s="49">
        <f t="shared" si="105"/>
        <v>0</v>
      </c>
      <c r="H138" s="50"/>
      <c r="I138" s="50"/>
      <c r="J138" s="51"/>
      <c r="K138" s="52"/>
      <c r="L138" s="52"/>
      <c r="M138" s="48"/>
      <c r="N138" s="48"/>
      <c r="O138" s="53">
        <f t="shared" si="104"/>
        <v>0</v>
      </c>
      <c r="P138" s="52"/>
      <c r="Q138" s="52"/>
      <c r="R138" s="48"/>
      <c r="S138" s="48"/>
      <c r="T138" s="53">
        <f t="shared" si="106"/>
        <v>0</v>
      </c>
      <c r="U138" s="54"/>
      <c r="V138" s="55"/>
      <c r="W138" s="55"/>
      <c r="X138" s="55"/>
      <c r="Y138" s="56"/>
      <c r="Z138" s="57" t="str">
        <f t="shared" si="107"/>
        <v/>
      </c>
      <c r="AA138" s="61" t="str">
        <f t="shared" si="108"/>
        <v/>
      </c>
      <c r="AB138" s="61" t="str">
        <f t="shared" si="109"/>
        <v/>
      </c>
      <c r="AC138" s="241" t="str">
        <f t="shared" si="110"/>
        <v/>
      </c>
      <c r="AD138" s="241" t="str">
        <f t="shared" si="111"/>
        <v/>
      </c>
      <c r="AE138" s="241">
        <f t="shared" si="125"/>
        <v>0</v>
      </c>
      <c r="AF138" s="242" t="str">
        <f t="shared" si="112"/>
        <v/>
      </c>
      <c r="AG138" s="243" t="str">
        <f t="shared" si="126"/>
        <v/>
      </c>
      <c r="AH138" s="243" t="str">
        <f t="shared" si="127"/>
        <v/>
      </c>
      <c r="AI138" s="244" t="str">
        <f t="shared" si="128"/>
        <v/>
      </c>
      <c r="AJ138" s="60"/>
      <c r="AK138" s="266" t="str">
        <f t="shared" si="113"/>
        <v/>
      </c>
      <c r="AL138" s="266" t="str">
        <f t="shared" si="114"/>
        <v/>
      </c>
      <c r="AM138" s="239" t="str">
        <f t="shared" si="115"/>
        <v/>
      </c>
      <c r="AN138" s="239" t="str">
        <f t="shared" si="116"/>
        <v/>
      </c>
      <c r="AO138" s="240" t="str">
        <f t="shared" si="117"/>
        <v/>
      </c>
      <c r="AP138" s="240" t="str">
        <f t="shared" si="118"/>
        <v/>
      </c>
      <c r="AQ138" s="240" t="str">
        <f t="shared" si="129"/>
        <v/>
      </c>
      <c r="AR138" s="239" t="str">
        <f t="shared" si="119"/>
        <v/>
      </c>
      <c r="AS138" s="239" t="str">
        <f t="shared" si="120"/>
        <v/>
      </c>
      <c r="AT138" s="240" t="str">
        <f t="shared" si="121"/>
        <v/>
      </c>
      <c r="AU138" s="240" t="str">
        <f t="shared" si="122"/>
        <v/>
      </c>
      <c r="AV138" s="240" t="str">
        <f t="shared" si="130"/>
        <v/>
      </c>
      <c r="AW138" s="62"/>
      <c r="AX138" s="62"/>
      <c r="AY138" s="63" t="str">
        <f t="shared" si="131"/>
        <v/>
      </c>
      <c r="AZ138" s="63" t="str">
        <f t="shared" si="132"/>
        <v/>
      </c>
      <c r="BA138" s="245" t="str">
        <f t="shared" si="133"/>
        <v/>
      </c>
      <c r="BB138" s="63">
        <f t="shared" si="134"/>
        <v>0</v>
      </c>
      <c r="BC138" s="64" t="str">
        <f t="shared" si="123"/>
        <v/>
      </c>
      <c r="BD138" s="65"/>
      <c r="BE138" s="66">
        <f t="shared" si="124"/>
        <v>0</v>
      </c>
    </row>
    <row r="139" spans="1:57">
      <c r="A139" s="46">
        <v>135</v>
      </c>
      <c r="B139" s="68"/>
      <c r="C139" s="68"/>
      <c r="D139" s="68"/>
      <c r="E139" s="48"/>
      <c r="F139" s="48"/>
      <c r="G139" s="49">
        <f t="shared" si="105"/>
        <v>0</v>
      </c>
      <c r="H139" s="50"/>
      <c r="I139" s="50"/>
      <c r="J139" s="51"/>
      <c r="K139" s="52"/>
      <c r="L139" s="52"/>
      <c r="M139" s="48"/>
      <c r="N139" s="48"/>
      <c r="O139" s="53">
        <f t="shared" si="104"/>
        <v>0</v>
      </c>
      <c r="P139" s="52"/>
      <c r="Q139" s="52"/>
      <c r="R139" s="48"/>
      <c r="S139" s="48"/>
      <c r="T139" s="53">
        <f t="shared" si="106"/>
        <v>0</v>
      </c>
      <c r="U139" s="54"/>
      <c r="V139" s="55"/>
      <c r="W139" s="55"/>
      <c r="X139" s="55"/>
      <c r="Y139" s="56"/>
      <c r="Z139" s="57" t="str">
        <f t="shared" si="107"/>
        <v/>
      </c>
      <c r="AA139" s="61" t="str">
        <f t="shared" si="108"/>
        <v/>
      </c>
      <c r="AB139" s="61" t="str">
        <f t="shared" si="109"/>
        <v/>
      </c>
      <c r="AC139" s="241" t="str">
        <f t="shared" si="110"/>
        <v/>
      </c>
      <c r="AD139" s="241" t="str">
        <f t="shared" si="111"/>
        <v/>
      </c>
      <c r="AE139" s="241">
        <f t="shared" si="125"/>
        <v>0</v>
      </c>
      <c r="AF139" s="242" t="str">
        <f t="shared" si="112"/>
        <v/>
      </c>
      <c r="AG139" s="243" t="str">
        <f t="shared" si="126"/>
        <v/>
      </c>
      <c r="AH139" s="243" t="str">
        <f t="shared" si="127"/>
        <v/>
      </c>
      <c r="AI139" s="244" t="str">
        <f t="shared" si="128"/>
        <v/>
      </c>
      <c r="AJ139" s="60"/>
      <c r="AK139" s="266" t="str">
        <f t="shared" si="113"/>
        <v/>
      </c>
      <c r="AL139" s="266" t="str">
        <f t="shared" si="114"/>
        <v/>
      </c>
      <c r="AM139" s="239" t="str">
        <f t="shared" si="115"/>
        <v/>
      </c>
      <c r="AN139" s="239" t="str">
        <f t="shared" si="116"/>
        <v/>
      </c>
      <c r="AO139" s="240" t="str">
        <f t="shared" si="117"/>
        <v/>
      </c>
      <c r="AP139" s="240" t="str">
        <f t="shared" si="118"/>
        <v/>
      </c>
      <c r="AQ139" s="240" t="str">
        <f t="shared" si="129"/>
        <v/>
      </c>
      <c r="AR139" s="239" t="str">
        <f t="shared" si="119"/>
        <v/>
      </c>
      <c r="AS139" s="239" t="str">
        <f t="shared" si="120"/>
        <v/>
      </c>
      <c r="AT139" s="240" t="str">
        <f t="shared" si="121"/>
        <v/>
      </c>
      <c r="AU139" s="240" t="str">
        <f t="shared" si="122"/>
        <v/>
      </c>
      <c r="AV139" s="240" t="str">
        <f t="shared" si="130"/>
        <v/>
      </c>
      <c r="AW139" s="62"/>
      <c r="AX139" s="62"/>
      <c r="AY139" s="63" t="str">
        <f t="shared" si="131"/>
        <v/>
      </c>
      <c r="AZ139" s="63" t="str">
        <f t="shared" si="132"/>
        <v/>
      </c>
      <c r="BA139" s="245" t="str">
        <f t="shared" si="133"/>
        <v/>
      </c>
      <c r="BB139" s="63">
        <f t="shared" si="134"/>
        <v>0</v>
      </c>
      <c r="BC139" s="64" t="str">
        <f t="shared" si="123"/>
        <v/>
      </c>
      <c r="BD139" s="65"/>
      <c r="BE139" s="66">
        <f t="shared" si="124"/>
        <v>0</v>
      </c>
    </row>
    <row r="140" spans="1:57">
      <c r="A140" s="46">
        <v>136</v>
      </c>
      <c r="B140" s="68"/>
      <c r="C140" s="68"/>
      <c r="D140" s="68"/>
      <c r="E140" s="48"/>
      <c r="F140" s="48"/>
      <c r="G140" s="49">
        <f t="shared" si="105"/>
        <v>0</v>
      </c>
      <c r="H140" s="50"/>
      <c r="I140" s="50"/>
      <c r="J140" s="51"/>
      <c r="K140" s="52"/>
      <c r="L140" s="52"/>
      <c r="M140" s="48"/>
      <c r="N140" s="48"/>
      <c r="O140" s="53">
        <f t="shared" si="104"/>
        <v>0</v>
      </c>
      <c r="P140" s="52"/>
      <c r="Q140" s="52"/>
      <c r="R140" s="48"/>
      <c r="S140" s="48"/>
      <c r="T140" s="53">
        <f t="shared" si="106"/>
        <v>0</v>
      </c>
      <c r="U140" s="54"/>
      <c r="V140" s="55"/>
      <c r="W140" s="55"/>
      <c r="X140" s="55"/>
      <c r="Y140" s="56"/>
      <c r="Z140" s="57" t="str">
        <f t="shared" si="107"/>
        <v/>
      </c>
      <c r="AA140" s="61" t="str">
        <f t="shared" si="108"/>
        <v/>
      </c>
      <c r="AB140" s="61" t="str">
        <f t="shared" si="109"/>
        <v/>
      </c>
      <c r="AC140" s="241" t="str">
        <f t="shared" si="110"/>
        <v/>
      </c>
      <c r="AD140" s="241" t="str">
        <f t="shared" si="111"/>
        <v/>
      </c>
      <c r="AE140" s="241">
        <f t="shared" si="125"/>
        <v>0</v>
      </c>
      <c r="AF140" s="242" t="str">
        <f t="shared" si="112"/>
        <v/>
      </c>
      <c r="AG140" s="243" t="str">
        <f t="shared" si="126"/>
        <v/>
      </c>
      <c r="AH140" s="243" t="str">
        <f t="shared" si="127"/>
        <v/>
      </c>
      <c r="AI140" s="244" t="str">
        <f t="shared" si="128"/>
        <v/>
      </c>
      <c r="AJ140" s="60"/>
      <c r="AK140" s="266" t="str">
        <f t="shared" si="113"/>
        <v/>
      </c>
      <c r="AL140" s="266" t="str">
        <f t="shared" si="114"/>
        <v/>
      </c>
      <c r="AM140" s="239" t="str">
        <f t="shared" si="115"/>
        <v/>
      </c>
      <c r="AN140" s="239" t="str">
        <f t="shared" si="116"/>
        <v/>
      </c>
      <c r="AO140" s="240" t="str">
        <f t="shared" si="117"/>
        <v/>
      </c>
      <c r="AP140" s="240" t="str">
        <f t="shared" si="118"/>
        <v/>
      </c>
      <c r="AQ140" s="240" t="str">
        <f t="shared" si="129"/>
        <v/>
      </c>
      <c r="AR140" s="239" t="str">
        <f t="shared" si="119"/>
        <v/>
      </c>
      <c r="AS140" s="239" t="str">
        <f t="shared" si="120"/>
        <v/>
      </c>
      <c r="AT140" s="240" t="str">
        <f t="shared" si="121"/>
        <v/>
      </c>
      <c r="AU140" s="240" t="str">
        <f t="shared" si="122"/>
        <v/>
      </c>
      <c r="AV140" s="240" t="str">
        <f t="shared" si="130"/>
        <v/>
      </c>
      <c r="AW140" s="62"/>
      <c r="AX140" s="62"/>
      <c r="AY140" s="63" t="str">
        <f t="shared" si="131"/>
        <v/>
      </c>
      <c r="AZ140" s="63" t="str">
        <f t="shared" si="132"/>
        <v/>
      </c>
      <c r="BA140" s="245" t="str">
        <f t="shared" si="133"/>
        <v/>
      </c>
      <c r="BB140" s="63">
        <f t="shared" si="134"/>
        <v>0</v>
      </c>
      <c r="BC140" s="64" t="str">
        <f t="shared" si="123"/>
        <v/>
      </c>
      <c r="BD140" s="65"/>
      <c r="BE140" s="66">
        <f t="shared" si="124"/>
        <v>0</v>
      </c>
    </row>
    <row r="141" spans="1:57">
      <c r="A141" s="46">
        <v>137</v>
      </c>
      <c r="B141" s="68"/>
      <c r="C141" s="68"/>
      <c r="D141" s="68"/>
      <c r="E141" s="48"/>
      <c r="F141" s="48"/>
      <c r="G141" s="49">
        <f t="shared" si="105"/>
        <v>0</v>
      </c>
      <c r="H141" s="50"/>
      <c r="I141" s="50"/>
      <c r="J141" s="51"/>
      <c r="K141" s="52"/>
      <c r="L141" s="52"/>
      <c r="M141" s="48"/>
      <c r="N141" s="48"/>
      <c r="O141" s="53">
        <f t="shared" si="104"/>
        <v>0</v>
      </c>
      <c r="P141" s="52"/>
      <c r="Q141" s="52"/>
      <c r="R141" s="48"/>
      <c r="S141" s="48"/>
      <c r="T141" s="53">
        <f t="shared" si="106"/>
        <v>0</v>
      </c>
      <c r="U141" s="54"/>
      <c r="V141" s="55"/>
      <c r="W141" s="55"/>
      <c r="X141" s="55"/>
      <c r="Y141" s="56"/>
      <c r="Z141" s="57" t="str">
        <f t="shared" si="107"/>
        <v/>
      </c>
      <c r="AA141" s="61" t="str">
        <f t="shared" si="108"/>
        <v/>
      </c>
      <c r="AB141" s="61" t="str">
        <f t="shared" si="109"/>
        <v/>
      </c>
      <c r="AC141" s="241" t="str">
        <f t="shared" si="110"/>
        <v/>
      </c>
      <c r="AD141" s="241" t="str">
        <f t="shared" si="111"/>
        <v/>
      </c>
      <c r="AE141" s="241">
        <f t="shared" si="125"/>
        <v>0</v>
      </c>
      <c r="AF141" s="242" t="str">
        <f t="shared" si="112"/>
        <v/>
      </c>
      <c r="AG141" s="243" t="str">
        <f t="shared" si="126"/>
        <v/>
      </c>
      <c r="AH141" s="243" t="str">
        <f t="shared" si="127"/>
        <v/>
      </c>
      <c r="AI141" s="244" t="str">
        <f t="shared" si="128"/>
        <v/>
      </c>
      <c r="AJ141" s="60"/>
      <c r="AK141" s="266" t="str">
        <f t="shared" si="113"/>
        <v/>
      </c>
      <c r="AL141" s="266" t="str">
        <f t="shared" si="114"/>
        <v/>
      </c>
      <c r="AM141" s="239" t="str">
        <f t="shared" si="115"/>
        <v/>
      </c>
      <c r="AN141" s="239" t="str">
        <f t="shared" si="116"/>
        <v/>
      </c>
      <c r="AO141" s="240" t="str">
        <f t="shared" si="117"/>
        <v/>
      </c>
      <c r="AP141" s="240" t="str">
        <f t="shared" si="118"/>
        <v/>
      </c>
      <c r="AQ141" s="240" t="str">
        <f t="shared" si="129"/>
        <v/>
      </c>
      <c r="AR141" s="239" t="str">
        <f t="shared" si="119"/>
        <v/>
      </c>
      <c r="AS141" s="239" t="str">
        <f t="shared" si="120"/>
        <v/>
      </c>
      <c r="AT141" s="240" t="str">
        <f t="shared" si="121"/>
        <v/>
      </c>
      <c r="AU141" s="240" t="str">
        <f t="shared" si="122"/>
        <v/>
      </c>
      <c r="AV141" s="240" t="str">
        <f t="shared" si="130"/>
        <v/>
      </c>
      <c r="AW141" s="62"/>
      <c r="AX141" s="62"/>
      <c r="AY141" s="63" t="str">
        <f t="shared" si="131"/>
        <v/>
      </c>
      <c r="AZ141" s="63" t="str">
        <f t="shared" si="132"/>
        <v/>
      </c>
      <c r="BA141" s="245" t="str">
        <f t="shared" si="133"/>
        <v/>
      </c>
      <c r="BB141" s="63">
        <f t="shared" si="134"/>
        <v>0</v>
      </c>
      <c r="BC141" s="64" t="str">
        <f t="shared" si="123"/>
        <v/>
      </c>
      <c r="BD141" s="65"/>
      <c r="BE141" s="66">
        <f t="shared" si="124"/>
        <v>0</v>
      </c>
    </row>
    <row r="142" spans="1:57">
      <c r="A142" s="46">
        <v>138</v>
      </c>
      <c r="B142" s="68"/>
      <c r="C142" s="68"/>
      <c r="D142" s="68"/>
      <c r="E142" s="48"/>
      <c r="F142" s="48"/>
      <c r="G142" s="49">
        <f t="shared" si="105"/>
        <v>0</v>
      </c>
      <c r="H142" s="50"/>
      <c r="I142" s="50"/>
      <c r="J142" s="51"/>
      <c r="K142" s="52"/>
      <c r="L142" s="52"/>
      <c r="M142" s="48"/>
      <c r="N142" s="48"/>
      <c r="O142" s="53">
        <f t="shared" si="104"/>
        <v>0</v>
      </c>
      <c r="P142" s="52"/>
      <c r="Q142" s="52"/>
      <c r="R142" s="48"/>
      <c r="S142" s="48"/>
      <c r="T142" s="53">
        <f t="shared" si="106"/>
        <v>0</v>
      </c>
      <c r="U142" s="54"/>
      <c r="V142" s="55"/>
      <c r="W142" s="55"/>
      <c r="X142" s="55"/>
      <c r="Y142" s="56"/>
      <c r="Z142" s="57" t="str">
        <f t="shared" si="107"/>
        <v/>
      </c>
      <c r="AA142" s="61" t="str">
        <f t="shared" si="108"/>
        <v/>
      </c>
      <c r="AB142" s="61" t="str">
        <f t="shared" si="109"/>
        <v/>
      </c>
      <c r="AC142" s="241" t="str">
        <f t="shared" si="110"/>
        <v/>
      </c>
      <c r="AD142" s="241" t="str">
        <f t="shared" si="111"/>
        <v/>
      </c>
      <c r="AE142" s="241">
        <f t="shared" si="125"/>
        <v>0</v>
      </c>
      <c r="AF142" s="242" t="str">
        <f t="shared" si="112"/>
        <v/>
      </c>
      <c r="AG142" s="243" t="str">
        <f t="shared" si="126"/>
        <v/>
      </c>
      <c r="AH142" s="243" t="str">
        <f t="shared" si="127"/>
        <v/>
      </c>
      <c r="AI142" s="244" t="str">
        <f t="shared" si="128"/>
        <v/>
      </c>
      <c r="AJ142" s="60"/>
      <c r="AK142" s="266" t="str">
        <f t="shared" si="113"/>
        <v/>
      </c>
      <c r="AL142" s="266" t="str">
        <f t="shared" si="114"/>
        <v/>
      </c>
      <c r="AM142" s="239" t="str">
        <f t="shared" si="115"/>
        <v/>
      </c>
      <c r="AN142" s="239" t="str">
        <f t="shared" si="116"/>
        <v/>
      </c>
      <c r="AO142" s="240" t="str">
        <f t="shared" si="117"/>
        <v/>
      </c>
      <c r="AP142" s="240" t="str">
        <f t="shared" si="118"/>
        <v/>
      </c>
      <c r="AQ142" s="240" t="str">
        <f t="shared" si="129"/>
        <v/>
      </c>
      <c r="AR142" s="239" t="str">
        <f t="shared" si="119"/>
        <v/>
      </c>
      <c r="AS142" s="239" t="str">
        <f t="shared" si="120"/>
        <v/>
      </c>
      <c r="AT142" s="240" t="str">
        <f t="shared" si="121"/>
        <v/>
      </c>
      <c r="AU142" s="240" t="str">
        <f t="shared" si="122"/>
        <v/>
      </c>
      <c r="AV142" s="240" t="str">
        <f t="shared" si="130"/>
        <v/>
      </c>
      <c r="AW142" s="62"/>
      <c r="AX142" s="62"/>
      <c r="AY142" s="63" t="str">
        <f t="shared" si="131"/>
        <v/>
      </c>
      <c r="AZ142" s="63" t="str">
        <f t="shared" si="132"/>
        <v/>
      </c>
      <c r="BA142" s="245" t="str">
        <f t="shared" si="133"/>
        <v/>
      </c>
      <c r="BB142" s="63">
        <f t="shared" si="134"/>
        <v>0</v>
      </c>
      <c r="BC142" s="64" t="str">
        <f t="shared" si="123"/>
        <v/>
      </c>
      <c r="BD142" s="65"/>
      <c r="BE142" s="66">
        <f t="shared" si="124"/>
        <v>0</v>
      </c>
    </row>
    <row r="143" spans="1:57">
      <c r="A143" s="46">
        <v>139</v>
      </c>
      <c r="B143" s="68"/>
      <c r="C143" s="68"/>
      <c r="D143" s="68"/>
      <c r="E143" s="48"/>
      <c r="F143" s="48"/>
      <c r="G143" s="49">
        <f t="shared" si="105"/>
        <v>0</v>
      </c>
      <c r="H143" s="50"/>
      <c r="I143" s="50"/>
      <c r="J143" s="51"/>
      <c r="K143" s="52"/>
      <c r="L143" s="52"/>
      <c r="M143" s="48"/>
      <c r="N143" s="48"/>
      <c r="O143" s="53">
        <f t="shared" si="104"/>
        <v>0</v>
      </c>
      <c r="P143" s="52"/>
      <c r="Q143" s="52"/>
      <c r="R143" s="48"/>
      <c r="S143" s="48"/>
      <c r="T143" s="53">
        <f t="shared" si="106"/>
        <v>0</v>
      </c>
      <c r="U143" s="54"/>
      <c r="V143" s="55"/>
      <c r="W143" s="55"/>
      <c r="X143" s="55"/>
      <c r="Y143" s="56"/>
      <c r="Z143" s="57" t="str">
        <f t="shared" si="107"/>
        <v/>
      </c>
      <c r="AA143" s="61" t="str">
        <f t="shared" si="108"/>
        <v/>
      </c>
      <c r="AB143" s="61" t="str">
        <f t="shared" si="109"/>
        <v/>
      </c>
      <c r="AC143" s="241" t="str">
        <f t="shared" si="110"/>
        <v/>
      </c>
      <c r="AD143" s="241" t="str">
        <f t="shared" si="111"/>
        <v/>
      </c>
      <c r="AE143" s="241">
        <f t="shared" si="125"/>
        <v>0</v>
      </c>
      <c r="AF143" s="242" t="str">
        <f t="shared" si="112"/>
        <v/>
      </c>
      <c r="AG143" s="243" t="str">
        <f t="shared" si="126"/>
        <v/>
      </c>
      <c r="AH143" s="243" t="str">
        <f t="shared" si="127"/>
        <v/>
      </c>
      <c r="AI143" s="244" t="str">
        <f t="shared" si="128"/>
        <v/>
      </c>
      <c r="AJ143" s="60"/>
      <c r="AK143" s="266" t="str">
        <f t="shared" si="113"/>
        <v/>
      </c>
      <c r="AL143" s="266" t="str">
        <f t="shared" si="114"/>
        <v/>
      </c>
      <c r="AM143" s="239" t="str">
        <f t="shared" si="115"/>
        <v/>
      </c>
      <c r="AN143" s="239" t="str">
        <f t="shared" si="116"/>
        <v/>
      </c>
      <c r="AO143" s="240" t="str">
        <f t="shared" si="117"/>
        <v/>
      </c>
      <c r="AP143" s="240" t="str">
        <f t="shared" si="118"/>
        <v/>
      </c>
      <c r="AQ143" s="240" t="str">
        <f t="shared" si="129"/>
        <v/>
      </c>
      <c r="AR143" s="239" t="str">
        <f t="shared" si="119"/>
        <v/>
      </c>
      <c r="AS143" s="239" t="str">
        <f t="shared" si="120"/>
        <v/>
      </c>
      <c r="AT143" s="240" t="str">
        <f t="shared" si="121"/>
        <v/>
      </c>
      <c r="AU143" s="240" t="str">
        <f t="shared" si="122"/>
        <v/>
      </c>
      <c r="AV143" s="240" t="str">
        <f t="shared" si="130"/>
        <v/>
      </c>
      <c r="AW143" s="62"/>
      <c r="AX143" s="62"/>
      <c r="AY143" s="63" t="str">
        <f t="shared" si="131"/>
        <v/>
      </c>
      <c r="AZ143" s="63" t="str">
        <f t="shared" si="132"/>
        <v/>
      </c>
      <c r="BA143" s="245" t="str">
        <f t="shared" si="133"/>
        <v/>
      </c>
      <c r="BB143" s="63">
        <f t="shared" si="134"/>
        <v>0</v>
      </c>
      <c r="BC143" s="64" t="str">
        <f t="shared" si="123"/>
        <v/>
      </c>
      <c r="BD143" s="65"/>
      <c r="BE143" s="66">
        <f t="shared" si="124"/>
        <v>0</v>
      </c>
    </row>
    <row r="144" spans="1:57">
      <c r="A144" s="46">
        <v>140</v>
      </c>
      <c r="B144" s="68"/>
      <c r="C144" s="68"/>
      <c r="D144" s="68"/>
      <c r="E144" s="48"/>
      <c r="F144" s="48"/>
      <c r="G144" s="49">
        <f t="shared" si="105"/>
        <v>0</v>
      </c>
      <c r="H144" s="50"/>
      <c r="I144" s="50"/>
      <c r="J144" s="51"/>
      <c r="K144" s="52"/>
      <c r="L144" s="52"/>
      <c r="M144" s="48"/>
      <c r="N144" s="48"/>
      <c r="O144" s="53">
        <f t="shared" si="104"/>
        <v>0</v>
      </c>
      <c r="P144" s="52"/>
      <c r="Q144" s="52"/>
      <c r="R144" s="48"/>
      <c r="S144" s="48"/>
      <c r="T144" s="53">
        <f t="shared" si="106"/>
        <v>0</v>
      </c>
      <c r="U144" s="54"/>
      <c r="V144" s="55"/>
      <c r="W144" s="55"/>
      <c r="X144" s="55"/>
      <c r="Y144" s="56"/>
      <c r="Z144" s="57" t="str">
        <f t="shared" si="107"/>
        <v/>
      </c>
      <c r="AA144" s="61" t="str">
        <f t="shared" si="108"/>
        <v/>
      </c>
      <c r="AB144" s="61" t="str">
        <f t="shared" si="109"/>
        <v/>
      </c>
      <c r="AC144" s="241" t="str">
        <f t="shared" si="110"/>
        <v/>
      </c>
      <c r="AD144" s="241" t="str">
        <f t="shared" si="111"/>
        <v/>
      </c>
      <c r="AE144" s="241">
        <f t="shared" si="125"/>
        <v>0</v>
      </c>
      <c r="AF144" s="242" t="str">
        <f t="shared" si="112"/>
        <v/>
      </c>
      <c r="AG144" s="243" t="str">
        <f t="shared" si="126"/>
        <v/>
      </c>
      <c r="AH144" s="243" t="str">
        <f t="shared" si="127"/>
        <v/>
      </c>
      <c r="AI144" s="244" t="str">
        <f t="shared" si="128"/>
        <v/>
      </c>
      <c r="AJ144" s="60"/>
      <c r="AK144" s="266" t="str">
        <f t="shared" si="113"/>
        <v/>
      </c>
      <c r="AL144" s="266" t="str">
        <f t="shared" si="114"/>
        <v/>
      </c>
      <c r="AM144" s="239" t="str">
        <f t="shared" si="115"/>
        <v/>
      </c>
      <c r="AN144" s="239" t="str">
        <f t="shared" si="116"/>
        <v/>
      </c>
      <c r="AO144" s="240" t="str">
        <f t="shared" si="117"/>
        <v/>
      </c>
      <c r="AP144" s="240" t="str">
        <f t="shared" si="118"/>
        <v/>
      </c>
      <c r="AQ144" s="240" t="str">
        <f t="shared" si="129"/>
        <v/>
      </c>
      <c r="AR144" s="239" t="str">
        <f t="shared" si="119"/>
        <v/>
      </c>
      <c r="AS144" s="239" t="str">
        <f t="shared" si="120"/>
        <v/>
      </c>
      <c r="AT144" s="240" t="str">
        <f t="shared" si="121"/>
        <v/>
      </c>
      <c r="AU144" s="240" t="str">
        <f t="shared" si="122"/>
        <v/>
      </c>
      <c r="AV144" s="240" t="str">
        <f t="shared" si="130"/>
        <v/>
      </c>
      <c r="AW144" s="62"/>
      <c r="AX144" s="62"/>
      <c r="AY144" s="63" t="str">
        <f t="shared" si="131"/>
        <v/>
      </c>
      <c r="AZ144" s="63" t="str">
        <f t="shared" si="132"/>
        <v/>
      </c>
      <c r="BA144" s="245" t="str">
        <f t="shared" si="133"/>
        <v/>
      </c>
      <c r="BB144" s="63">
        <f t="shared" si="134"/>
        <v>0</v>
      </c>
      <c r="BC144" s="64" t="str">
        <f t="shared" si="123"/>
        <v/>
      </c>
      <c r="BD144" s="65"/>
      <c r="BE144" s="66">
        <f t="shared" si="124"/>
        <v>0</v>
      </c>
    </row>
    <row r="145" spans="1:57">
      <c r="A145" s="46">
        <v>141</v>
      </c>
      <c r="B145" s="68"/>
      <c r="C145" s="68"/>
      <c r="D145" s="68"/>
      <c r="E145" s="48"/>
      <c r="F145" s="48"/>
      <c r="G145" s="49">
        <f t="shared" si="105"/>
        <v>0</v>
      </c>
      <c r="H145" s="50"/>
      <c r="I145" s="50"/>
      <c r="J145" s="51"/>
      <c r="K145" s="52"/>
      <c r="L145" s="52"/>
      <c r="M145" s="48"/>
      <c r="N145" s="48"/>
      <c r="O145" s="53">
        <f t="shared" si="104"/>
        <v>0</v>
      </c>
      <c r="P145" s="52"/>
      <c r="Q145" s="52"/>
      <c r="R145" s="48"/>
      <c r="S145" s="48"/>
      <c r="T145" s="53">
        <f t="shared" si="106"/>
        <v>0</v>
      </c>
      <c r="U145" s="54"/>
      <c r="V145" s="55"/>
      <c r="W145" s="55"/>
      <c r="X145" s="55"/>
      <c r="Y145" s="56"/>
      <c r="Z145" s="57" t="str">
        <f t="shared" si="107"/>
        <v/>
      </c>
      <c r="AA145" s="61" t="str">
        <f t="shared" si="108"/>
        <v/>
      </c>
      <c r="AB145" s="61" t="str">
        <f t="shared" si="109"/>
        <v/>
      </c>
      <c r="AC145" s="241" t="str">
        <f t="shared" si="110"/>
        <v/>
      </c>
      <c r="AD145" s="241" t="str">
        <f t="shared" si="111"/>
        <v/>
      </c>
      <c r="AE145" s="241">
        <f t="shared" si="125"/>
        <v>0</v>
      </c>
      <c r="AF145" s="242" t="str">
        <f t="shared" si="112"/>
        <v/>
      </c>
      <c r="AG145" s="243" t="str">
        <f t="shared" si="126"/>
        <v/>
      </c>
      <c r="AH145" s="243" t="str">
        <f t="shared" si="127"/>
        <v/>
      </c>
      <c r="AI145" s="244" t="str">
        <f t="shared" si="128"/>
        <v/>
      </c>
      <c r="AJ145" s="60"/>
      <c r="AK145" s="266" t="str">
        <f t="shared" si="113"/>
        <v/>
      </c>
      <c r="AL145" s="266" t="str">
        <f t="shared" si="114"/>
        <v/>
      </c>
      <c r="AM145" s="239" t="str">
        <f t="shared" si="115"/>
        <v/>
      </c>
      <c r="AN145" s="239" t="str">
        <f t="shared" si="116"/>
        <v/>
      </c>
      <c r="AO145" s="240" t="str">
        <f t="shared" si="117"/>
        <v/>
      </c>
      <c r="AP145" s="240" t="str">
        <f t="shared" si="118"/>
        <v/>
      </c>
      <c r="AQ145" s="240" t="str">
        <f t="shared" si="129"/>
        <v/>
      </c>
      <c r="AR145" s="239" t="str">
        <f t="shared" si="119"/>
        <v/>
      </c>
      <c r="AS145" s="239" t="str">
        <f t="shared" si="120"/>
        <v/>
      </c>
      <c r="AT145" s="240" t="str">
        <f t="shared" si="121"/>
        <v/>
      </c>
      <c r="AU145" s="240" t="str">
        <f t="shared" si="122"/>
        <v/>
      </c>
      <c r="AV145" s="240" t="str">
        <f t="shared" si="130"/>
        <v/>
      </c>
      <c r="AW145" s="62"/>
      <c r="AX145" s="62"/>
      <c r="AY145" s="63" t="str">
        <f t="shared" si="131"/>
        <v/>
      </c>
      <c r="AZ145" s="63" t="str">
        <f t="shared" si="132"/>
        <v/>
      </c>
      <c r="BA145" s="245" t="str">
        <f t="shared" si="133"/>
        <v/>
      </c>
      <c r="BB145" s="63">
        <f t="shared" si="134"/>
        <v>0</v>
      </c>
      <c r="BC145" s="64" t="str">
        <f t="shared" si="123"/>
        <v/>
      </c>
      <c r="BD145" s="65"/>
      <c r="BE145" s="66">
        <f t="shared" si="124"/>
        <v>0</v>
      </c>
    </row>
    <row r="146" spans="1:57">
      <c r="A146" s="46">
        <v>142</v>
      </c>
      <c r="B146" s="68"/>
      <c r="C146" s="68"/>
      <c r="D146" s="68"/>
      <c r="E146" s="48"/>
      <c r="F146" s="48"/>
      <c r="G146" s="49">
        <f t="shared" si="105"/>
        <v>0</v>
      </c>
      <c r="H146" s="50"/>
      <c r="I146" s="50"/>
      <c r="J146" s="51"/>
      <c r="K146" s="52"/>
      <c r="L146" s="52"/>
      <c r="M146" s="48"/>
      <c r="N146" s="48"/>
      <c r="O146" s="53">
        <f t="shared" si="104"/>
        <v>0</v>
      </c>
      <c r="P146" s="52"/>
      <c r="Q146" s="52"/>
      <c r="R146" s="48"/>
      <c r="S146" s="48"/>
      <c r="T146" s="53">
        <f t="shared" si="106"/>
        <v>0</v>
      </c>
      <c r="U146" s="54"/>
      <c r="V146" s="55"/>
      <c r="W146" s="55"/>
      <c r="X146" s="55"/>
      <c r="Y146" s="56"/>
      <c r="Z146" s="57" t="str">
        <f t="shared" si="107"/>
        <v/>
      </c>
      <c r="AA146" s="61" t="str">
        <f t="shared" si="108"/>
        <v/>
      </c>
      <c r="AB146" s="61" t="str">
        <f t="shared" si="109"/>
        <v/>
      </c>
      <c r="AC146" s="241" t="str">
        <f t="shared" si="110"/>
        <v/>
      </c>
      <c r="AD146" s="241" t="str">
        <f t="shared" si="111"/>
        <v/>
      </c>
      <c r="AE146" s="241">
        <f t="shared" si="125"/>
        <v>0</v>
      </c>
      <c r="AF146" s="242" t="str">
        <f t="shared" si="112"/>
        <v/>
      </c>
      <c r="AG146" s="243" t="str">
        <f t="shared" si="126"/>
        <v/>
      </c>
      <c r="AH146" s="243" t="str">
        <f t="shared" si="127"/>
        <v/>
      </c>
      <c r="AI146" s="244" t="str">
        <f t="shared" si="128"/>
        <v/>
      </c>
      <c r="AJ146" s="60"/>
      <c r="AK146" s="266" t="str">
        <f t="shared" si="113"/>
        <v/>
      </c>
      <c r="AL146" s="266" t="str">
        <f t="shared" si="114"/>
        <v/>
      </c>
      <c r="AM146" s="239" t="str">
        <f t="shared" si="115"/>
        <v/>
      </c>
      <c r="AN146" s="239" t="str">
        <f t="shared" si="116"/>
        <v/>
      </c>
      <c r="AO146" s="240" t="str">
        <f t="shared" si="117"/>
        <v/>
      </c>
      <c r="AP146" s="240" t="str">
        <f t="shared" si="118"/>
        <v/>
      </c>
      <c r="AQ146" s="240" t="str">
        <f t="shared" si="129"/>
        <v/>
      </c>
      <c r="AR146" s="239" t="str">
        <f t="shared" si="119"/>
        <v/>
      </c>
      <c r="AS146" s="239" t="str">
        <f t="shared" si="120"/>
        <v/>
      </c>
      <c r="AT146" s="240" t="str">
        <f t="shared" si="121"/>
        <v/>
      </c>
      <c r="AU146" s="240" t="str">
        <f t="shared" si="122"/>
        <v/>
      </c>
      <c r="AV146" s="240" t="str">
        <f t="shared" si="130"/>
        <v/>
      </c>
      <c r="AW146" s="62"/>
      <c r="AX146" s="62"/>
      <c r="AY146" s="63" t="str">
        <f t="shared" si="131"/>
        <v/>
      </c>
      <c r="AZ146" s="63" t="str">
        <f t="shared" si="132"/>
        <v/>
      </c>
      <c r="BA146" s="245" t="str">
        <f t="shared" si="133"/>
        <v/>
      </c>
      <c r="BB146" s="63">
        <f t="shared" si="134"/>
        <v>0</v>
      </c>
      <c r="BC146" s="64" t="str">
        <f t="shared" si="123"/>
        <v/>
      </c>
      <c r="BD146" s="65"/>
      <c r="BE146" s="66">
        <f t="shared" si="124"/>
        <v>0</v>
      </c>
    </row>
    <row r="147" spans="1:57">
      <c r="A147" s="46">
        <v>143</v>
      </c>
      <c r="B147" s="68"/>
      <c r="C147" s="68"/>
      <c r="D147" s="68"/>
      <c r="E147" s="48"/>
      <c r="F147" s="48"/>
      <c r="G147" s="49">
        <f t="shared" si="105"/>
        <v>0</v>
      </c>
      <c r="H147" s="50"/>
      <c r="I147" s="50"/>
      <c r="J147" s="51"/>
      <c r="K147" s="52"/>
      <c r="L147" s="52"/>
      <c r="M147" s="48"/>
      <c r="N147" s="48"/>
      <c r="O147" s="53">
        <f t="shared" si="104"/>
        <v>0</v>
      </c>
      <c r="P147" s="52"/>
      <c r="Q147" s="52"/>
      <c r="R147" s="48"/>
      <c r="S147" s="48"/>
      <c r="T147" s="53">
        <f t="shared" si="106"/>
        <v>0</v>
      </c>
      <c r="U147" s="54"/>
      <c r="V147" s="55"/>
      <c r="W147" s="55"/>
      <c r="X147" s="55"/>
      <c r="Y147" s="56"/>
      <c r="Z147" s="57" t="str">
        <f t="shared" si="107"/>
        <v/>
      </c>
      <c r="AA147" s="61" t="str">
        <f t="shared" si="108"/>
        <v/>
      </c>
      <c r="AB147" s="61" t="str">
        <f t="shared" si="109"/>
        <v/>
      </c>
      <c r="AC147" s="241" t="str">
        <f t="shared" si="110"/>
        <v/>
      </c>
      <c r="AD147" s="241" t="str">
        <f t="shared" si="111"/>
        <v/>
      </c>
      <c r="AE147" s="241">
        <f t="shared" si="125"/>
        <v>0</v>
      </c>
      <c r="AF147" s="242" t="str">
        <f t="shared" si="112"/>
        <v/>
      </c>
      <c r="AG147" s="243" t="str">
        <f t="shared" si="126"/>
        <v/>
      </c>
      <c r="AH147" s="243" t="str">
        <f t="shared" si="127"/>
        <v/>
      </c>
      <c r="AI147" s="244" t="str">
        <f t="shared" si="128"/>
        <v/>
      </c>
      <c r="AJ147" s="60"/>
      <c r="AK147" s="266" t="str">
        <f t="shared" si="113"/>
        <v/>
      </c>
      <c r="AL147" s="266" t="str">
        <f t="shared" si="114"/>
        <v/>
      </c>
      <c r="AM147" s="239" t="str">
        <f t="shared" si="115"/>
        <v/>
      </c>
      <c r="AN147" s="239" t="str">
        <f t="shared" si="116"/>
        <v/>
      </c>
      <c r="AO147" s="240" t="str">
        <f t="shared" si="117"/>
        <v/>
      </c>
      <c r="AP147" s="240" t="str">
        <f t="shared" si="118"/>
        <v/>
      </c>
      <c r="AQ147" s="240" t="str">
        <f t="shared" si="129"/>
        <v/>
      </c>
      <c r="AR147" s="239" t="str">
        <f t="shared" si="119"/>
        <v/>
      </c>
      <c r="AS147" s="239" t="str">
        <f t="shared" si="120"/>
        <v/>
      </c>
      <c r="AT147" s="240" t="str">
        <f t="shared" si="121"/>
        <v/>
      </c>
      <c r="AU147" s="240" t="str">
        <f t="shared" si="122"/>
        <v/>
      </c>
      <c r="AV147" s="240" t="str">
        <f t="shared" si="130"/>
        <v/>
      </c>
      <c r="AW147" s="62"/>
      <c r="AX147" s="62"/>
      <c r="AY147" s="63" t="str">
        <f t="shared" si="131"/>
        <v/>
      </c>
      <c r="AZ147" s="63" t="str">
        <f t="shared" si="132"/>
        <v/>
      </c>
      <c r="BA147" s="245" t="str">
        <f t="shared" si="133"/>
        <v/>
      </c>
      <c r="BB147" s="63">
        <f t="shared" si="134"/>
        <v>0</v>
      </c>
      <c r="BC147" s="64" t="str">
        <f t="shared" si="123"/>
        <v/>
      </c>
      <c r="BD147" s="65"/>
      <c r="BE147" s="66">
        <f t="shared" si="124"/>
        <v>0</v>
      </c>
    </row>
    <row r="148" spans="1:57">
      <c r="A148" s="46">
        <v>144</v>
      </c>
      <c r="B148" s="68"/>
      <c r="C148" s="68"/>
      <c r="D148" s="68"/>
      <c r="E148" s="48"/>
      <c r="F148" s="48"/>
      <c r="G148" s="49">
        <f t="shared" si="105"/>
        <v>0</v>
      </c>
      <c r="H148" s="50"/>
      <c r="I148" s="50"/>
      <c r="J148" s="51"/>
      <c r="K148" s="52"/>
      <c r="L148" s="52"/>
      <c r="M148" s="48"/>
      <c r="N148" s="48"/>
      <c r="O148" s="53">
        <f t="shared" si="104"/>
        <v>0</v>
      </c>
      <c r="P148" s="52"/>
      <c r="Q148" s="52"/>
      <c r="R148" s="48"/>
      <c r="S148" s="48"/>
      <c r="T148" s="53">
        <f t="shared" si="106"/>
        <v>0</v>
      </c>
      <c r="U148" s="54"/>
      <c r="V148" s="55"/>
      <c r="W148" s="55"/>
      <c r="X148" s="55"/>
      <c r="Y148" s="56"/>
      <c r="Z148" s="57" t="str">
        <f t="shared" si="107"/>
        <v/>
      </c>
      <c r="AA148" s="61" t="str">
        <f t="shared" si="108"/>
        <v/>
      </c>
      <c r="AB148" s="61" t="str">
        <f t="shared" si="109"/>
        <v/>
      </c>
      <c r="AC148" s="241" t="str">
        <f t="shared" si="110"/>
        <v/>
      </c>
      <c r="AD148" s="241" t="str">
        <f t="shared" si="111"/>
        <v/>
      </c>
      <c r="AE148" s="241">
        <f t="shared" si="125"/>
        <v>0</v>
      </c>
      <c r="AF148" s="242" t="str">
        <f t="shared" si="112"/>
        <v/>
      </c>
      <c r="AG148" s="243" t="str">
        <f t="shared" si="126"/>
        <v/>
      </c>
      <c r="AH148" s="243" t="str">
        <f t="shared" si="127"/>
        <v/>
      </c>
      <c r="AI148" s="244" t="str">
        <f t="shared" si="128"/>
        <v/>
      </c>
      <c r="AJ148" s="60"/>
      <c r="AK148" s="266" t="str">
        <f t="shared" si="113"/>
        <v/>
      </c>
      <c r="AL148" s="266" t="str">
        <f t="shared" si="114"/>
        <v/>
      </c>
      <c r="AM148" s="239" t="str">
        <f t="shared" si="115"/>
        <v/>
      </c>
      <c r="AN148" s="239" t="str">
        <f t="shared" si="116"/>
        <v/>
      </c>
      <c r="AO148" s="240" t="str">
        <f t="shared" si="117"/>
        <v/>
      </c>
      <c r="AP148" s="240" t="str">
        <f t="shared" si="118"/>
        <v/>
      </c>
      <c r="AQ148" s="240" t="str">
        <f t="shared" si="129"/>
        <v/>
      </c>
      <c r="AR148" s="239" t="str">
        <f t="shared" si="119"/>
        <v/>
      </c>
      <c r="AS148" s="239" t="str">
        <f t="shared" si="120"/>
        <v/>
      </c>
      <c r="AT148" s="240" t="str">
        <f t="shared" si="121"/>
        <v/>
      </c>
      <c r="AU148" s="240" t="str">
        <f t="shared" si="122"/>
        <v/>
      </c>
      <c r="AV148" s="240" t="str">
        <f t="shared" si="130"/>
        <v/>
      </c>
      <c r="AW148" s="62"/>
      <c r="AX148" s="62"/>
      <c r="AY148" s="63" t="str">
        <f t="shared" si="131"/>
        <v/>
      </c>
      <c r="AZ148" s="63" t="str">
        <f t="shared" si="132"/>
        <v/>
      </c>
      <c r="BA148" s="245" t="str">
        <f t="shared" si="133"/>
        <v/>
      </c>
      <c r="BB148" s="63">
        <f t="shared" si="134"/>
        <v>0</v>
      </c>
      <c r="BC148" s="64" t="str">
        <f t="shared" si="123"/>
        <v/>
      </c>
      <c r="BD148" s="65"/>
      <c r="BE148" s="66">
        <f t="shared" si="124"/>
        <v>0</v>
      </c>
    </row>
    <row r="149" spans="1:57">
      <c r="A149" s="46">
        <v>145</v>
      </c>
      <c r="B149" s="68"/>
      <c r="C149" s="68"/>
      <c r="D149" s="68"/>
      <c r="E149" s="48"/>
      <c r="F149" s="48"/>
      <c r="G149" s="49">
        <f t="shared" si="105"/>
        <v>0</v>
      </c>
      <c r="H149" s="50"/>
      <c r="I149" s="50"/>
      <c r="J149" s="51"/>
      <c r="K149" s="52"/>
      <c r="L149" s="52"/>
      <c r="M149" s="48"/>
      <c r="N149" s="48"/>
      <c r="O149" s="53">
        <f t="shared" si="104"/>
        <v>0</v>
      </c>
      <c r="P149" s="52"/>
      <c r="Q149" s="52"/>
      <c r="R149" s="48"/>
      <c r="S149" s="48"/>
      <c r="T149" s="53">
        <f t="shared" si="106"/>
        <v>0</v>
      </c>
      <c r="U149" s="54"/>
      <c r="V149" s="55"/>
      <c r="W149" s="55"/>
      <c r="X149" s="55"/>
      <c r="Y149" s="56"/>
      <c r="Z149" s="57" t="str">
        <f t="shared" si="107"/>
        <v/>
      </c>
      <c r="AA149" s="61" t="str">
        <f t="shared" si="108"/>
        <v/>
      </c>
      <c r="AB149" s="61" t="str">
        <f t="shared" si="109"/>
        <v/>
      </c>
      <c r="AC149" s="241" t="str">
        <f t="shared" si="110"/>
        <v/>
      </c>
      <c r="AD149" s="241" t="str">
        <f t="shared" si="111"/>
        <v/>
      </c>
      <c r="AE149" s="241">
        <f t="shared" si="125"/>
        <v>0</v>
      </c>
      <c r="AF149" s="242" t="str">
        <f t="shared" si="112"/>
        <v/>
      </c>
      <c r="AG149" s="243" t="str">
        <f t="shared" si="126"/>
        <v/>
      </c>
      <c r="AH149" s="243" t="str">
        <f t="shared" si="127"/>
        <v/>
      </c>
      <c r="AI149" s="244" t="str">
        <f t="shared" si="128"/>
        <v/>
      </c>
      <c r="AJ149" s="60"/>
      <c r="AK149" s="266" t="str">
        <f t="shared" si="113"/>
        <v/>
      </c>
      <c r="AL149" s="266" t="str">
        <f t="shared" si="114"/>
        <v/>
      </c>
      <c r="AM149" s="239" t="str">
        <f t="shared" si="115"/>
        <v/>
      </c>
      <c r="AN149" s="239" t="str">
        <f t="shared" si="116"/>
        <v/>
      </c>
      <c r="AO149" s="240" t="str">
        <f t="shared" si="117"/>
        <v/>
      </c>
      <c r="AP149" s="240" t="str">
        <f t="shared" si="118"/>
        <v/>
      </c>
      <c r="AQ149" s="240" t="str">
        <f t="shared" si="129"/>
        <v/>
      </c>
      <c r="AR149" s="239" t="str">
        <f t="shared" si="119"/>
        <v/>
      </c>
      <c r="AS149" s="239" t="str">
        <f t="shared" si="120"/>
        <v/>
      </c>
      <c r="AT149" s="240" t="str">
        <f t="shared" si="121"/>
        <v/>
      </c>
      <c r="AU149" s="240" t="str">
        <f t="shared" si="122"/>
        <v/>
      </c>
      <c r="AV149" s="240" t="str">
        <f t="shared" si="130"/>
        <v/>
      </c>
      <c r="AW149" s="62"/>
      <c r="AX149" s="62"/>
      <c r="AY149" s="63" t="str">
        <f t="shared" si="131"/>
        <v/>
      </c>
      <c r="AZ149" s="63" t="str">
        <f t="shared" si="132"/>
        <v/>
      </c>
      <c r="BA149" s="245" t="str">
        <f t="shared" si="133"/>
        <v/>
      </c>
      <c r="BB149" s="63">
        <f t="shared" si="134"/>
        <v>0</v>
      </c>
      <c r="BC149" s="64" t="str">
        <f t="shared" si="123"/>
        <v/>
      </c>
      <c r="BD149" s="65"/>
      <c r="BE149" s="66">
        <f t="shared" si="124"/>
        <v>0</v>
      </c>
    </row>
    <row r="150" spans="1:57">
      <c r="A150" s="46">
        <v>146</v>
      </c>
      <c r="B150" s="68"/>
      <c r="C150" s="68"/>
      <c r="D150" s="68"/>
      <c r="E150" s="48"/>
      <c r="F150" s="48"/>
      <c r="G150" s="49">
        <f t="shared" si="105"/>
        <v>0</v>
      </c>
      <c r="H150" s="50"/>
      <c r="I150" s="50"/>
      <c r="J150" s="51"/>
      <c r="K150" s="52"/>
      <c r="L150" s="52"/>
      <c r="M150" s="48"/>
      <c r="N150" s="48"/>
      <c r="O150" s="53">
        <f t="shared" si="104"/>
        <v>0</v>
      </c>
      <c r="P150" s="52"/>
      <c r="Q150" s="52"/>
      <c r="R150" s="48"/>
      <c r="S150" s="48"/>
      <c r="T150" s="53">
        <f t="shared" si="106"/>
        <v>0</v>
      </c>
      <c r="U150" s="54"/>
      <c r="V150" s="55"/>
      <c r="W150" s="55"/>
      <c r="X150" s="55"/>
      <c r="Y150" s="56"/>
      <c r="Z150" s="57" t="str">
        <f t="shared" si="107"/>
        <v/>
      </c>
      <c r="AA150" s="61" t="str">
        <f t="shared" si="108"/>
        <v/>
      </c>
      <c r="AB150" s="61" t="str">
        <f t="shared" si="109"/>
        <v/>
      </c>
      <c r="AC150" s="241" t="str">
        <f t="shared" si="110"/>
        <v/>
      </c>
      <c r="AD150" s="241" t="str">
        <f t="shared" si="111"/>
        <v/>
      </c>
      <c r="AE150" s="241">
        <f t="shared" si="125"/>
        <v>0</v>
      </c>
      <c r="AF150" s="242" t="str">
        <f t="shared" si="112"/>
        <v/>
      </c>
      <c r="AG150" s="243" t="str">
        <f t="shared" si="126"/>
        <v/>
      </c>
      <c r="AH150" s="243" t="str">
        <f t="shared" si="127"/>
        <v/>
      </c>
      <c r="AI150" s="244" t="str">
        <f t="shared" si="128"/>
        <v/>
      </c>
      <c r="AJ150" s="60"/>
      <c r="AK150" s="266" t="str">
        <f t="shared" si="113"/>
        <v/>
      </c>
      <c r="AL150" s="266" t="str">
        <f t="shared" si="114"/>
        <v/>
      </c>
      <c r="AM150" s="239" t="str">
        <f t="shared" si="115"/>
        <v/>
      </c>
      <c r="AN150" s="239" t="str">
        <f t="shared" si="116"/>
        <v/>
      </c>
      <c r="AO150" s="240" t="str">
        <f t="shared" si="117"/>
        <v/>
      </c>
      <c r="AP150" s="240" t="str">
        <f t="shared" si="118"/>
        <v/>
      </c>
      <c r="AQ150" s="240" t="str">
        <f t="shared" si="129"/>
        <v/>
      </c>
      <c r="AR150" s="239" t="str">
        <f t="shared" si="119"/>
        <v/>
      </c>
      <c r="AS150" s="239" t="str">
        <f t="shared" si="120"/>
        <v/>
      </c>
      <c r="AT150" s="240" t="str">
        <f t="shared" si="121"/>
        <v/>
      </c>
      <c r="AU150" s="240" t="str">
        <f t="shared" si="122"/>
        <v/>
      </c>
      <c r="AV150" s="240" t="str">
        <f t="shared" si="130"/>
        <v/>
      </c>
      <c r="AW150" s="62"/>
      <c r="AX150" s="62"/>
      <c r="AY150" s="63" t="str">
        <f t="shared" si="131"/>
        <v/>
      </c>
      <c r="AZ150" s="63" t="str">
        <f t="shared" si="132"/>
        <v/>
      </c>
      <c r="BA150" s="245" t="str">
        <f t="shared" si="133"/>
        <v/>
      </c>
      <c r="BB150" s="63">
        <f t="shared" si="134"/>
        <v>0</v>
      </c>
      <c r="BC150" s="64" t="str">
        <f t="shared" si="123"/>
        <v/>
      </c>
      <c r="BD150" s="65"/>
      <c r="BE150" s="66">
        <f t="shared" si="124"/>
        <v>0</v>
      </c>
    </row>
    <row r="151" spans="1:57">
      <c r="A151" s="46">
        <v>147</v>
      </c>
      <c r="B151" s="68"/>
      <c r="C151" s="68"/>
      <c r="D151" s="68"/>
      <c r="E151" s="48"/>
      <c r="F151" s="48"/>
      <c r="G151" s="49">
        <f t="shared" si="105"/>
        <v>0</v>
      </c>
      <c r="H151" s="50"/>
      <c r="I151" s="50"/>
      <c r="J151" s="51"/>
      <c r="K151" s="52"/>
      <c r="L151" s="52"/>
      <c r="M151" s="48"/>
      <c r="N151" s="48"/>
      <c r="O151" s="53">
        <f t="shared" si="104"/>
        <v>0</v>
      </c>
      <c r="P151" s="52"/>
      <c r="Q151" s="52"/>
      <c r="R151" s="48"/>
      <c r="S151" s="48"/>
      <c r="T151" s="53">
        <f t="shared" si="106"/>
        <v>0</v>
      </c>
      <c r="U151" s="54"/>
      <c r="V151" s="55"/>
      <c r="W151" s="55"/>
      <c r="X151" s="55"/>
      <c r="Y151" s="56"/>
      <c r="Z151" s="57" t="str">
        <f t="shared" si="107"/>
        <v/>
      </c>
      <c r="AA151" s="61" t="str">
        <f t="shared" si="108"/>
        <v/>
      </c>
      <c r="AB151" s="61" t="str">
        <f t="shared" si="109"/>
        <v/>
      </c>
      <c r="AC151" s="241" t="str">
        <f t="shared" si="110"/>
        <v/>
      </c>
      <c r="AD151" s="241" t="str">
        <f t="shared" si="111"/>
        <v/>
      </c>
      <c r="AE151" s="241">
        <f t="shared" si="125"/>
        <v>0</v>
      </c>
      <c r="AF151" s="242" t="str">
        <f t="shared" si="112"/>
        <v/>
      </c>
      <c r="AG151" s="243" t="str">
        <f t="shared" si="126"/>
        <v/>
      </c>
      <c r="AH151" s="243" t="str">
        <f t="shared" si="127"/>
        <v/>
      </c>
      <c r="AI151" s="244" t="str">
        <f t="shared" si="128"/>
        <v/>
      </c>
      <c r="AJ151" s="60"/>
      <c r="AK151" s="266" t="str">
        <f t="shared" si="113"/>
        <v/>
      </c>
      <c r="AL151" s="266" t="str">
        <f t="shared" si="114"/>
        <v/>
      </c>
      <c r="AM151" s="239" t="str">
        <f t="shared" si="115"/>
        <v/>
      </c>
      <c r="AN151" s="239" t="str">
        <f t="shared" si="116"/>
        <v/>
      </c>
      <c r="AO151" s="240" t="str">
        <f t="shared" si="117"/>
        <v/>
      </c>
      <c r="AP151" s="240" t="str">
        <f t="shared" si="118"/>
        <v/>
      </c>
      <c r="AQ151" s="240" t="str">
        <f t="shared" si="129"/>
        <v/>
      </c>
      <c r="AR151" s="239" t="str">
        <f t="shared" si="119"/>
        <v/>
      </c>
      <c r="AS151" s="239" t="str">
        <f t="shared" si="120"/>
        <v/>
      </c>
      <c r="AT151" s="240" t="str">
        <f t="shared" si="121"/>
        <v/>
      </c>
      <c r="AU151" s="240" t="str">
        <f t="shared" si="122"/>
        <v/>
      </c>
      <c r="AV151" s="240" t="str">
        <f t="shared" si="130"/>
        <v/>
      </c>
      <c r="AW151" s="62"/>
      <c r="AX151" s="62"/>
      <c r="AY151" s="63" t="str">
        <f t="shared" si="131"/>
        <v/>
      </c>
      <c r="AZ151" s="63" t="str">
        <f t="shared" si="132"/>
        <v/>
      </c>
      <c r="BA151" s="245" t="str">
        <f t="shared" si="133"/>
        <v/>
      </c>
      <c r="BB151" s="63">
        <f t="shared" si="134"/>
        <v>0</v>
      </c>
      <c r="BC151" s="64" t="str">
        <f t="shared" si="123"/>
        <v/>
      </c>
      <c r="BD151" s="65"/>
      <c r="BE151" s="66">
        <f t="shared" si="124"/>
        <v>0</v>
      </c>
    </row>
    <row r="152" spans="1:57">
      <c r="A152" s="46">
        <v>148</v>
      </c>
      <c r="B152" s="68"/>
      <c r="C152" s="68"/>
      <c r="D152" s="68"/>
      <c r="E152" s="48"/>
      <c r="F152" s="48"/>
      <c r="G152" s="49">
        <f t="shared" si="105"/>
        <v>0</v>
      </c>
      <c r="H152" s="50"/>
      <c r="I152" s="50"/>
      <c r="J152" s="51"/>
      <c r="K152" s="52"/>
      <c r="L152" s="52"/>
      <c r="M152" s="48"/>
      <c r="N152" s="48"/>
      <c r="O152" s="53">
        <f t="shared" si="104"/>
        <v>0</v>
      </c>
      <c r="P152" s="52"/>
      <c r="Q152" s="52"/>
      <c r="R152" s="48"/>
      <c r="S152" s="48"/>
      <c r="T152" s="53">
        <f t="shared" si="106"/>
        <v>0</v>
      </c>
      <c r="U152" s="54"/>
      <c r="V152" s="55"/>
      <c r="W152" s="55"/>
      <c r="X152" s="55"/>
      <c r="Y152" s="56"/>
      <c r="Z152" s="57" t="str">
        <f t="shared" si="107"/>
        <v/>
      </c>
      <c r="AA152" s="61" t="str">
        <f t="shared" si="108"/>
        <v/>
      </c>
      <c r="AB152" s="61" t="str">
        <f t="shared" si="109"/>
        <v/>
      </c>
      <c r="AC152" s="241" t="str">
        <f t="shared" si="110"/>
        <v/>
      </c>
      <c r="AD152" s="241" t="str">
        <f t="shared" si="111"/>
        <v/>
      </c>
      <c r="AE152" s="241">
        <f t="shared" si="125"/>
        <v>0</v>
      </c>
      <c r="AF152" s="242" t="str">
        <f t="shared" si="112"/>
        <v/>
      </c>
      <c r="AG152" s="243" t="str">
        <f t="shared" si="126"/>
        <v/>
      </c>
      <c r="AH152" s="243" t="str">
        <f t="shared" si="127"/>
        <v/>
      </c>
      <c r="AI152" s="244" t="str">
        <f t="shared" si="128"/>
        <v/>
      </c>
      <c r="AJ152" s="60"/>
      <c r="AK152" s="266" t="str">
        <f t="shared" si="113"/>
        <v/>
      </c>
      <c r="AL152" s="266" t="str">
        <f t="shared" si="114"/>
        <v/>
      </c>
      <c r="AM152" s="239" t="str">
        <f t="shared" si="115"/>
        <v/>
      </c>
      <c r="AN152" s="239" t="str">
        <f t="shared" si="116"/>
        <v/>
      </c>
      <c r="AO152" s="240" t="str">
        <f t="shared" si="117"/>
        <v/>
      </c>
      <c r="AP152" s="240" t="str">
        <f t="shared" si="118"/>
        <v/>
      </c>
      <c r="AQ152" s="240" t="str">
        <f t="shared" si="129"/>
        <v/>
      </c>
      <c r="AR152" s="239" t="str">
        <f t="shared" si="119"/>
        <v/>
      </c>
      <c r="AS152" s="239" t="str">
        <f t="shared" si="120"/>
        <v/>
      </c>
      <c r="AT152" s="240" t="str">
        <f t="shared" si="121"/>
        <v/>
      </c>
      <c r="AU152" s="240" t="str">
        <f t="shared" si="122"/>
        <v/>
      </c>
      <c r="AV152" s="240" t="str">
        <f t="shared" si="130"/>
        <v/>
      </c>
      <c r="AW152" s="62"/>
      <c r="AX152" s="62"/>
      <c r="AY152" s="63" t="str">
        <f t="shared" si="131"/>
        <v/>
      </c>
      <c r="AZ152" s="63" t="str">
        <f t="shared" si="132"/>
        <v/>
      </c>
      <c r="BA152" s="245" t="str">
        <f t="shared" si="133"/>
        <v/>
      </c>
      <c r="BB152" s="63">
        <f t="shared" si="134"/>
        <v>0</v>
      </c>
      <c r="BC152" s="64" t="str">
        <f t="shared" si="123"/>
        <v/>
      </c>
      <c r="BD152" s="65"/>
      <c r="BE152" s="66">
        <f t="shared" si="124"/>
        <v>0</v>
      </c>
    </row>
    <row r="153" spans="1:57">
      <c r="A153" s="46">
        <v>149</v>
      </c>
      <c r="B153" s="68"/>
      <c r="C153" s="68"/>
      <c r="D153" s="68"/>
      <c r="E153" s="48"/>
      <c r="F153" s="48"/>
      <c r="G153" s="49">
        <f t="shared" si="105"/>
        <v>0</v>
      </c>
      <c r="H153" s="50"/>
      <c r="I153" s="50"/>
      <c r="J153" s="51"/>
      <c r="K153" s="52"/>
      <c r="L153" s="52"/>
      <c r="M153" s="48"/>
      <c r="N153" s="48"/>
      <c r="O153" s="53">
        <f t="shared" si="104"/>
        <v>0</v>
      </c>
      <c r="P153" s="52"/>
      <c r="Q153" s="52"/>
      <c r="R153" s="48"/>
      <c r="S153" s="48"/>
      <c r="T153" s="53">
        <f t="shared" si="106"/>
        <v>0</v>
      </c>
      <c r="U153" s="54"/>
      <c r="V153" s="55"/>
      <c r="W153" s="55"/>
      <c r="X153" s="55"/>
      <c r="Y153" s="56"/>
      <c r="Z153" s="57" t="str">
        <f t="shared" si="107"/>
        <v/>
      </c>
      <c r="AA153" s="61" t="str">
        <f t="shared" si="108"/>
        <v/>
      </c>
      <c r="AB153" s="61" t="str">
        <f t="shared" si="109"/>
        <v/>
      </c>
      <c r="AC153" s="241" t="str">
        <f t="shared" si="110"/>
        <v/>
      </c>
      <c r="AD153" s="241" t="str">
        <f t="shared" si="111"/>
        <v/>
      </c>
      <c r="AE153" s="241">
        <f t="shared" si="125"/>
        <v>0</v>
      </c>
      <c r="AF153" s="242" t="str">
        <f t="shared" si="112"/>
        <v/>
      </c>
      <c r="AG153" s="243" t="str">
        <f t="shared" si="126"/>
        <v/>
      </c>
      <c r="AH153" s="243" t="str">
        <f t="shared" si="127"/>
        <v/>
      </c>
      <c r="AI153" s="244" t="str">
        <f t="shared" si="128"/>
        <v/>
      </c>
      <c r="AJ153" s="60"/>
      <c r="AK153" s="266" t="str">
        <f t="shared" si="113"/>
        <v/>
      </c>
      <c r="AL153" s="266" t="str">
        <f t="shared" si="114"/>
        <v/>
      </c>
      <c r="AM153" s="239" t="str">
        <f t="shared" si="115"/>
        <v/>
      </c>
      <c r="AN153" s="239" t="str">
        <f t="shared" si="116"/>
        <v/>
      </c>
      <c r="AO153" s="240" t="str">
        <f t="shared" si="117"/>
        <v/>
      </c>
      <c r="AP153" s="240" t="str">
        <f t="shared" si="118"/>
        <v/>
      </c>
      <c r="AQ153" s="240" t="str">
        <f t="shared" si="129"/>
        <v/>
      </c>
      <c r="AR153" s="239" t="str">
        <f t="shared" si="119"/>
        <v/>
      </c>
      <c r="AS153" s="239" t="str">
        <f t="shared" si="120"/>
        <v/>
      </c>
      <c r="AT153" s="240" t="str">
        <f t="shared" si="121"/>
        <v/>
      </c>
      <c r="AU153" s="240" t="str">
        <f t="shared" si="122"/>
        <v/>
      </c>
      <c r="AV153" s="240" t="str">
        <f t="shared" si="130"/>
        <v/>
      </c>
      <c r="AW153" s="62"/>
      <c r="AX153" s="62"/>
      <c r="AY153" s="63" t="str">
        <f t="shared" si="131"/>
        <v/>
      </c>
      <c r="AZ153" s="63" t="str">
        <f t="shared" si="132"/>
        <v/>
      </c>
      <c r="BA153" s="245" t="str">
        <f t="shared" si="133"/>
        <v/>
      </c>
      <c r="BB153" s="63">
        <f t="shared" si="134"/>
        <v>0</v>
      </c>
      <c r="BC153" s="64" t="str">
        <f t="shared" si="123"/>
        <v/>
      </c>
      <c r="BD153" s="65"/>
      <c r="BE153" s="66">
        <f t="shared" si="124"/>
        <v>0</v>
      </c>
    </row>
    <row r="154" spans="1:57">
      <c r="A154" s="46">
        <v>150</v>
      </c>
      <c r="B154" s="68"/>
      <c r="C154" s="68"/>
      <c r="D154" s="68"/>
      <c r="E154" s="48"/>
      <c r="F154" s="48"/>
      <c r="G154" s="49">
        <f t="shared" si="105"/>
        <v>0</v>
      </c>
      <c r="H154" s="50"/>
      <c r="I154" s="50"/>
      <c r="J154" s="51"/>
      <c r="K154" s="52"/>
      <c r="L154" s="52"/>
      <c r="M154" s="48"/>
      <c r="N154" s="48"/>
      <c r="O154" s="53">
        <f t="shared" si="104"/>
        <v>0</v>
      </c>
      <c r="P154" s="52"/>
      <c r="Q154" s="52"/>
      <c r="R154" s="48"/>
      <c r="S154" s="48"/>
      <c r="T154" s="53">
        <f t="shared" si="106"/>
        <v>0</v>
      </c>
      <c r="U154" s="54"/>
      <c r="V154" s="55"/>
      <c r="W154" s="55"/>
      <c r="X154" s="55"/>
      <c r="Y154" s="56"/>
      <c r="Z154" s="57" t="str">
        <f t="shared" si="107"/>
        <v/>
      </c>
      <c r="AA154" s="61" t="str">
        <f t="shared" si="108"/>
        <v/>
      </c>
      <c r="AB154" s="61" t="str">
        <f t="shared" si="109"/>
        <v/>
      </c>
      <c r="AC154" s="241" t="str">
        <f t="shared" si="110"/>
        <v/>
      </c>
      <c r="AD154" s="241" t="str">
        <f t="shared" si="111"/>
        <v/>
      </c>
      <c r="AE154" s="241">
        <f t="shared" si="125"/>
        <v>0</v>
      </c>
      <c r="AF154" s="242" t="str">
        <f t="shared" si="112"/>
        <v/>
      </c>
      <c r="AG154" s="243" t="str">
        <f t="shared" si="126"/>
        <v/>
      </c>
      <c r="AH154" s="243" t="str">
        <f t="shared" si="127"/>
        <v/>
      </c>
      <c r="AI154" s="244" t="str">
        <f t="shared" si="128"/>
        <v/>
      </c>
      <c r="AJ154" s="60"/>
      <c r="AK154" s="266" t="str">
        <f t="shared" si="113"/>
        <v/>
      </c>
      <c r="AL154" s="266" t="str">
        <f t="shared" si="114"/>
        <v/>
      </c>
      <c r="AM154" s="239" t="str">
        <f t="shared" si="115"/>
        <v/>
      </c>
      <c r="AN154" s="239" t="str">
        <f t="shared" si="116"/>
        <v/>
      </c>
      <c r="AO154" s="240" t="str">
        <f t="shared" si="117"/>
        <v/>
      </c>
      <c r="AP154" s="240" t="str">
        <f t="shared" si="118"/>
        <v/>
      </c>
      <c r="AQ154" s="240" t="str">
        <f t="shared" si="129"/>
        <v/>
      </c>
      <c r="AR154" s="239" t="str">
        <f t="shared" si="119"/>
        <v/>
      </c>
      <c r="AS154" s="239" t="str">
        <f t="shared" si="120"/>
        <v/>
      </c>
      <c r="AT154" s="240" t="str">
        <f t="shared" si="121"/>
        <v/>
      </c>
      <c r="AU154" s="240" t="str">
        <f t="shared" si="122"/>
        <v/>
      </c>
      <c r="AV154" s="240" t="str">
        <f t="shared" si="130"/>
        <v/>
      </c>
      <c r="AW154" s="62"/>
      <c r="AX154" s="62"/>
      <c r="AY154" s="63" t="str">
        <f t="shared" si="131"/>
        <v/>
      </c>
      <c r="AZ154" s="63" t="str">
        <f t="shared" si="132"/>
        <v/>
      </c>
      <c r="BA154" s="245" t="str">
        <f t="shared" si="133"/>
        <v/>
      </c>
      <c r="BB154" s="63">
        <f t="shared" si="134"/>
        <v>0</v>
      </c>
      <c r="BC154" s="64" t="str">
        <f t="shared" si="123"/>
        <v/>
      </c>
      <c r="BD154" s="65"/>
      <c r="BE154" s="66">
        <f t="shared" si="124"/>
        <v>0</v>
      </c>
    </row>
    <row r="155" spans="1:57">
      <c r="A155" s="46">
        <v>151</v>
      </c>
      <c r="B155" s="68"/>
      <c r="C155" s="68"/>
      <c r="D155" s="68"/>
      <c r="E155" s="48"/>
      <c r="F155" s="48"/>
      <c r="G155" s="49">
        <f t="shared" si="105"/>
        <v>0</v>
      </c>
      <c r="H155" s="50"/>
      <c r="I155" s="50"/>
      <c r="J155" s="51"/>
      <c r="K155" s="52"/>
      <c r="L155" s="52"/>
      <c r="M155" s="48"/>
      <c r="N155" s="48"/>
      <c r="O155" s="53">
        <f t="shared" si="104"/>
        <v>0</v>
      </c>
      <c r="P155" s="52"/>
      <c r="Q155" s="52"/>
      <c r="R155" s="48"/>
      <c r="S155" s="48"/>
      <c r="T155" s="53">
        <f t="shared" si="106"/>
        <v>0</v>
      </c>
      <c r="U155" s="54"/>
      <c r="V155" s="55"/>
      <c r="W155" s="55"/>
      <c r="X155" s="55"/>
      <c r="Y155" s="56"/>
      <c r="Z155" s="57" t="str">
        <f t="shared" si="107"/>
        <v/>
      </c>
      <c r="AA155" s="61" t="str">
        <f t="shared" si="108"/>
        <v/>
      </c>
      <c r="AB155" s="61" t="str">
        <f t="shared" si="109"/>
        <v/>
      </c>
      <c r="AC155" s="241" t="str">
        <f t="shared" si="110"/>
        <v/>
      </c>
      <c r="AD155" s="241" t="str">
        <f t="shared" si="111"/>
        <v/>
      </c>
      <c r="AE155" s="241">
        <f t="shared" si="125"/>
        <v>0</v>
      </c>
      <c r="AF155" s="242" t="str">
        <f t="shared" si="112"/>
        <v/>
      </c>
      <c r="AG155" s="243" t="str">
        <f t="shared" si="126"/>
        <v/>
      </c>
      <c r="AH155" s="243" t="str">
        <f t="shared" si="127"/>
        <v/>
      </c>
      <c r="AI155" s="244" t="str">
        <f t="shared" si="128"/>
        <v/>
      </c>
      <c r="AJ155" s="60"/>
      <c r="AK155" s="266" t="str">
        <f t="shared" si="113"/>
        <v/>
      </c>
      <c r="AL155" s="266" t="str">
        <f t="shared" si="114"/>
        <v/>
      </c>
      <c r="AM155" s="239" t="str">
        <f t="shared" si="115"/>
        <v/>
      </c>
      <c r="AN155" s="239" t="str">
        <f t="shared" si="116"/>
        <v/>
      </c>
      <c r="AO155" s="240" t="str">
        <f t="shared" si="117"/>
        <v/>
      </c>
      <c r="AP155" s="240" t="str">
        <f t="shared" si="118"/>
        <v/>
      </c>
      <c r="AQ155" s="240" t="str">
        <f t="shared" si="129"/>
        <v/>
      </c>
      <c r="AR155" s="239" t="str">
        <f t="shared" si="119"/>
        <v/>
      </c>
      <c r="AS155" s="239" t="str">
        <f t="shared" si="120"/>
        <v/>
      </c>
      <c r="AT155" s="240" t="str">
        <f t="shared" si="121"/>
        <v/>
      </c>
      <c r="AU155" s="240" t="str">
        <f t="shared" si="122"/>
        <v/>
      </c>
      <c r="AV155" s="240" t="str">
        <f t="shared" si="130"/>
        <v/>
      </c>
      <c r="AW155" s="62"/>
      <c r="AX155" s="62"/>
      <c r="AY155" s="63" t="str">
        <f t="shared" si="131"/>
        <v/>
      </c>
      <c r="AZ155" s="63" t="str">
        <f t="shared" si="132"/>
        <v/>
      </c>
      <c r="BA155" s="245" t="str">
        <f t="shared" si="133"/>
        <v/>
      </c>
      <c r="BB155" s="63">
        <f t="shared" si="134"/>
        <v>0</v>
      </c>
      <c r="BC155" s="64" t="str">
        <f t="shared" si="123"/>
        <v/>
      </c>
      <c r="BD155" s="65"/>
      <c r="BE155" s="66">
        <f t="shared" si="124"/>
        <v>0</v>
      </c>
    </row>
    <row r="156" spans="1:57">
      <c r="A156" s="46">
        <v>152</v>
      </c>
      <c r="B156" s="68"/>
      <c r="C156" s="68"/>
      <c r="D156" s="68"/>
      <c r="E156" s="48"/>
      <c r="F156" s="48"/>
      <c r="G156" s="49">
        <f t="shared" si="105"/>
        <v>0</v>
      </c>
      <c r="H156" s="50"/>
      <c r="I156" s="50"/>
      <c r="J156" s="51"/>
      <c r="K156" s="52"/>
      <c r="L156" s="52"/>
      <c r="M156" s="48"/>
      <c r="N156" s="48"/>
      <c r="O156" s="53">
        <f t="shared" si="104"/>
        <v>0</v>
      </c>
      <c r="P156" s="52"/>
      <c r="Q156" s="52"/>
      <c r="R156" s="48"/>
      <c r="S156" s="48"/>
      <c r="T156" s="53">
        <f t="shared" si="106"/>
        <v>0</v>
      </c>
      <c r="U156" s="54"/>
      <c r="V156" s="55"/>
      <c r="W156" s="55"/>
      <c r="X156" s="55"/>
      <c r="Y156" s="56"/>
      <c r="Z156" s="57" t="str">
        <f t="shared" si="107"/>
        <v/>
      </c>
      <c r="AA156" s="61" t="str">
        <f t="shared" si="108"/>
        <v/>
      </c>
      <c r="AB156" s="61" t="str">
        <f t="shared" si="109"/>
        <v/>
      </c>
      <c r="AC156" s="241" t="str">
        <f t="shared" si="110"/>
        <v/>
      </c>
      <c r="AD156" s="241" t="str">
        <f t="shared" si="111"/>
        <v/>
      </c>
      <c r="AE156" s="241">
        <f t="shared" si="125"/>
        <v>0</v>
      </c>
      <c r="AF156" s="242" t="str">
        <f t="shared" si="112"/>
        <v/>
      </c>
      <c r="AG156" s="243" t="str">
        <f t="shared" si="126"/>
        <v/>
      </c>
      <c r="AH156" s="243" t="str">
        <f t="shared" si="127"/>
        <v/>
      </c>
      <c r="AI156" s="244" t="str">
        <f t="shared" si="128"/>
        <v/>
      </c>
      <c r="AJ156" s="60"/>
      <c r="AK156" s="266" t="str">
        <f t="shared" si="113"/>
        <v/>
      </c>
      <c r="AL156" s="266" t="str">
        <f t="shared" si="114"/>
        <v/>
      </c>
      <c r="AM156" s="239" t="str">
        <f t="shared" si="115"/>
        <v/>
      </c>
      <c r="AN156" s="239" t="str">
        <f t="shared" si="116"/>
        <v/>
      </c>
      <c r="AO156" s="240" t="str">
        <f t="shared" si="117"/>
        <v/>
      </c>
      <c r="AP156" s="240" t="str">
        <f t="shared" si="118"/>
        <v/>
      </c>
      <c r="AQ156" s="240" t="str">
        <f t="shared" si="129"/>
        <v/>
      </c>
      <c r="AR156" s="239" t="str">
        <f t="shared" si="119"/>
        <v/>
      </c>
      <c r="AS156" s="239" t="str">
        <f t="shared" si="120"/>
        <v/>
      </c>
      <c r="AT156" s="240" t="str">
        <f t="shared" si="121"/>
        <v/>
      </c>
      <c r="AU156" s="240" t="str">
        <f t="shared" si="122"/>
        <v/>
      </c>
      <c r="AV156" s="240" t="str">
        <f t="shared" si="130"/>
        <v/>
      </c>
      <c r="AW156" s="62"/>
      <c r="AX156" s="62"/>
      <c r="AY156" s="63" t="str">
        <f t="shared" si="131"/>
        <v/>
      </c>
      <c r="AZ156" s="63" t="str">
        <f t="shared" si="132"/>
        <v/>
      </c>
      <c r="BA156" s="245" t="str">
        <f t="shared" si="133"/>
        <v/>
      </c>
      <c r="BB156" s="63">
        <f t="shared" si="134"/>
        <v>0</v>
      </c>
      <c r="BC156" s="64" t="str">
        <f t="shared" si="123"/>
        <v/>
      </c>
      <c r="BD156" s="65"/>
      <c r="BE156" s="66">
        <f t="shared" si="124"/>
        <v>0</v>
      </c>
    </row>
    <row r="157" spans="1:57">
      <c r="A157" s="46">
        <v>153</v>
      </c>
      <c r="B157" s="68"/>
      <c r="C157" s="68"/>
      <c r="D157" s="68"/>
      <c r="E157" s="48"/>
      <c r="F157" s="48"/>
      <c r="G157" s="49">
        <f t="shared" si="105"/>
        <v>0</v>
      </c>
      <c r="H157" s="50"/>
      <c r="I157" s="50"/>
      <c r="J157" s="51"/>
      <c r="K157" s="52"/>
      <c r="L157" s="52"/>
      <c r="M157" s="48"/>
      <c r="N157" s="48"/>
      <c r="O157" s="53">
        <f t="shared" si="104"/>
        <v>0</v>
      </c>
      <c r="P157" s="52"/>
      <c r="Q157" s="52"/>
      <c r="R157" s="48"/>
      <c r="S157" s="48"/>
      <c r="T157" s="53">
        <f t="shared" si="106"/>
        <v>0</v>
      </c>
      <c r="U157" s="54"/>
      <c r="V157" s="55"/>
      <c r="W157" s="55"/>
      <c r="X157" s="55"/>
      <c r="Y157" s="56"/>
      <c r="Z157" s="57" t="str">
        <f t="shared" si="107"/>
        <v/>
      </c>
      <c r="AA157" s="61" t="str">
        <f t="shared" si="108"/>
        <v/>
      </c>
      <c r="AB157" s="61" t="str">
        <f t="shared" si="109"/>
        <v/>
      </c>
      <c r="AC157" s="241" t="str">
        <f t="shared" si="110"/>
        <v/>
      </c>
      <c r="AD157" s="241" t="str">
        <f t="shared" si="111"/>
        <v/>
      </c>
      <c r="AE157" s="241">
        <f t="shared" si="125"/>
        <v>0</v>
      </c>
      <c r="AF157" s="242" t="str">
        <f t="shared" si="112"/>
        <v/>
      </c>
      <c r="AG157" s="243" t="str">
        <f t="shared" si="126"/>
        <v/>
      </c>
      <c r="AH157" s="243" t="str">
        <f t="shared" si="127"/>
        <v/>
      </c>
      <c r="AI157" s="244" t="str">
        <f t="shared" si="128"/>
        <v/>
      </c>
      <c r="AJ157" s="60"/>
      <c r="AK157" s="266" t="str">
        <f t="shared" si="113"/>
        <v/>
      </c>
      <c r="AL157" s="266" t="str">
        <f t="shared" si="114"/>
        <v/>
      </c>
      <c r="AM157" s="239" t="str">
        <f t="shared" si="115"/>
        <v/>
      </c>
      <c r="AN157" s="239" t="str">
        <f t="shared" si="116"/>
        <v/>
      </c>
      <c r="AO157" s="240" t="str">
        <f t="shared" si="117"/>
        <v/>
      </c>
      <c r="AP157" s="240" t="str">
        <f t="shared" si="118"/>
        <v/>
      </c>
      <c r="AQ157" s="240" t="str">
        <f t="shared" si="129"/>
        <v/>
      </c>
      <c r="AR157" s="239" t="str">
        <f t="shared" si="119"/>
        <v/>
      </c>
      <c r="AS157" s="239" t="str">
        <f t="shared" si="120"/>
        <v/>
      </c>
      <c r="AT157" s="240" t="str">
        <f t="shared" si="121"/>
        <v/>
      </c>
      <c r="AU157" s="240" t="str">
        <f t="shared" si="122"/>
        <v/>
      </c>
      <c r="AV157" s="240" t="str">
        <f t="shared" si="130"/>
        <v/>
      </c>
      <c r="AW157" s="62"/>
      <c r="AX157" s="62"/>
      <c r="AY157" s="63" t="str">
        <f t="shared" si="131"/>
        <v/>
      </c>
      <c r="AZ157" s="63" t="str">
        <f t="shared" si="132"/>
        <v/>
      </c>
      <c r="BA157" s="245" t="str">
        <f t="shared" si="133"/>
        <v/>
      </c>
      <c r="BB157" s="63">
        <f t="shared" si="134"/>
        <v>0</v>
      </c>
      <c r="BC157" s="64" t="str">
        <f t="shared" si="123"/>
        <v/>
      </c>
      <c r="BD157" s="65"/>
      <c r="BE157" s="66">
        <f t="shared" si="124"/>
        <v>0</v>
      </c>
    </row>
    <row r="158" spans="1:57">
      <c r="A158" s="46">
        <v>154</v>
      </c>
      <c r="B158" s="68"/>
      <c r="C158" s="68"/>
      <c r="D158" s="68"/>
      <c r="E158" s="48"/>
      <c r="F158" s="48"/>
      <c r="G158" s="49">
        <f t="shared" si="105"/>
        <v>0</v>
      </c>
      <c r="H158" s="50"/>
      <c r="I158" s="50"/>
      <c r="J158" s="51"/>
      <c r="K158" s="52"/>
      <c r="L158" s="52"/>
      <c r="M158" s="48"/>
      <c r="N158" s="48"/>
      <c r="O158" s="53">
        <f t="shared" si="104"/>
        <v>0</v>
      </c>
      <c r="P158" s="52"/>
      <c r="Q158" s="52"/>
      <c r="R158" s="48"/>
      <c r="S158" s="48"/>
      <c r="T158" s="53">
        <f t="shared" si="106"/>
        <v>0</v>
      </c>
      <c r="U158" s="54"/>
      <c r="V158" s="55"/>
      <c r="W158" s="55"/>
      <c r="X158" s="55"/>
      <c r="Y158" s="56"/>
      <c r="Z158" s="57" t="str">
        <f t="shared" si="107"/>
        <v/>
      </c>
      <c r="AA158" s="61" t="str">
        <f t="shared" si="108"/>
        <v/>
      </c>
      <c r="AB158" s="61" t="str">
        <f t="shared" si="109"/>
        <v/>
      </c>
      <c r="AC158" s="241" t="str">
        <f t="shared" si="110"/>
        <v/>
      </c>
      <c r="AD158" s="241" t="str">
        <f t="shared" si="111"/>
        <v/>
      </c>
      <c r="AE158" s="241">
        <f t="shared" si="125"/>
        <v>0</v>
      </c>
      <c r="AF158" s="242" t="str">
        <f t="shared" si="112"/>
        <v/>
      </c>
      <c r="AG158" s="243" t="str">
        <f t="shared" si="126"/>
        <v/>
      </c>
      <c r="AH158" s="243" t="str">
        <f t="shared" si="127"/>
        <v/>
      </c>
      <c r="AI158" s="244" t="str">
        <f t="shared" si="128"/>
        <v/>
      </c>
      <c r="AJ158" s="60"/>
      <c r="AK158" s="266" t="str">
        <f t="shared" si="113"/>
        <v/>
      </c>
      <c r="AL158" s="266" t="str">
        <f t="shared" si="114"/>
        <v/>
      </c>
      <c r="AM158" s="239" t="str">
        <f t="shared" si="115"/>
        <v/>
      </c>
      <c r="AN158" s="239" t="str">
        <f t="shared" si="116"/>
        <v/>
      </c>
      <c r="AO158" s="240" t="str">
        <f t="shared" si="117"/>
        <v/>
      </c>
      <c r="AP158" s="240" t="str">
        <f t="shared" si="118"/>
        <v/>
      </c>
      <c r="AQ158" s="240" t="str">
        <f t="shared" si="129"/>
        <v/>
      </c>
      <c r="AR158" s="239" t="str">
        <f t="shared" si="119"/>
        <v/>
      </c>
      <c r="AS158" s="239" t="str">
        <f t="shared" si="120"/>
        <v/>
      </c>
      <c r="AT158" s="240" t="str">
        <f t="shared" si="121"/>
        <v/>
      </c>
      <c r="AU158" s="240" t="str">
        <f t="shared" si="122"/>
        <v/>
      </c>
      <c r="AV158" s="240" t="str">
        <f t="shared" si="130"/>
        <v/>
      </c>
      <c r="AW158" s="62"/>
      <c r="AX158" s="62"/>
      <c r="AY158" s="63" t="str">
        <f t="shared" si="131"/>
        <v/>
      </c>
      <c r="AZ158" s="63" t="str">
        <f t="shared" si="132"/>
        <v/>
      </c>
      <c r="BA158" s="245" t="str">
        <f t="shared" si="133"/>
        <v/>
      </c>
      <c r="BB158" s="63">
        <f t="shared" si="134"/>
        <v>0</v>
      </c>
      <c r="BC158" s="64" t="str">
        <f t="shared" si="123"/>
        <v/>
      </c>
      <c r="BD158" s="65"/>
      <c r="BE158" s="66">
        <f t="shared" si="124"/>
        <v>0</v>
      </c>
    </row>
    <row r="159" spans="1:57">
      <c r="A159" s="46">
        <v>155</v>
      </c>
      <c r="B159" s="68"/>
      <c r="C159" s="68"/>
      <c r="D159" s="68"/>
      <c r="E159" s="48"/>
      <c r="F159" s="48"/>
      <c r="G159" s="49">
        <f t="shared" si="105"/>
        <v>0</v>
      </c>
      <c r="H159" s="50"/>
      <c r="I159" s="50"/>
      <c r="J159" s="51"/>
      <c r="K159" s="52"/>
      <c r="L159" s="52"/>
      <c r="M159" s="48"/>
      <c r="N159" s="48"/>
      <c r="O159" s="53">
        <f t="shared" si="104"/>
        <v>0</v>
      </c>
      <c r="P159" s="52"/>
      <c r="Q159" s="52"/>
      <c r="R159" s="48"/>
      <c r="S159" s="48"/>
      <c r="T159" s="53">
        <f t="shared" si="106"/>
        <v>0</v>
      </c>
      <c r="U159" s="54"/>
      <c r="V159" s="55"/>
      <c r="W159" s="55"/>
      <c r="X159" s="55"/>
      <c r="Y159" s="56"/>
      <c r="Z159" s="57" t="str">
        <f t="shared" si="107"/>
        <v/>
      </c>
      <c r="AA159" s="61" t="str">
        <f t="shared" si="108"/>
        <v/>
      </c>
      <c r="AB159" s="61" t="str">
        <f t="shared" si="109"/>
        <v/>
      </c>
      <c r="AC159" s="241" t="str">
        <f t="shared" si="110"/>
        <v/>
      </c>
      <c r="AD159" s="241" t="str">
        <f t="shared" si="111"/>
        <v/>
      </c>
      <c r="AE159" s="241">
        <f t="shared" si="125"/>
        <v>0</v>
      </c>
      <c r="AF159" s="242" t="str">
        <f t="shared" si="112"/>
        <v/>
      </c>
      <c r="AG159" s="243" t="str">
        <f t="shared" si="126"/>
        <v/>
      </c>
      <c r="AH159" s="243" t="str">
        <f t="shared" si="127"/>
        <v/>
      </c>
      <c r="AI159" s="244" t="str">
        <f t="shared" si="128"/>
        <v/>
      </c>
      <c r="AJ159" s="60"/>
      <c r="AK159" s="266" t="str">
        <f t="shared" si="113"/>
        <v/>
      </c>
      <c r="AL159" s="266" t="str">
        <f t="shared" si="114"/>
        <v/>
      </c>
      <c r="AM159" s="239" t="str">
        <f t="shared" si="115"/>
        <v/>
      </c>
      <c r="AN159" s="239" t="str">
        <f t="shared" si="116"/>
        <v/>
      </c>
      <c r="AO159" s="240" t="str">
        <f t="shared" si="117"/>
        <v/>
      </c>
      <c r="AP159" s="240" t="str">
        <f t="shared" si="118"/>
        <v/>
      </c>
      <c r="AQ159" s="240" t="str">
        <f t="shared" si="129"/>
        <v/>
      </c>
      <c r="AR159" s="239" t="str">
        <f t="shared" si="119"/>
        <v/>
      </c>
      <c r="AS159" s="239" t="str">
        <f t="shared" si="120"/>
        <v/>
      </c>
      <c r="AT159" s="240" t="str">
        <f t="shared" si="121"/>
        <v/>
      </c>
      <c r="AU159" s="240" t="str">
        <f t="shared" si="122"/>
        <v/>
      </c>
      <c r="AV159" s="240" t="str">
        <f t="shared" si="130"/>
        <v/>
      </c>
      <c r="AW159" s="62"/>
      <c r="AX159" s="62"/>
      <c r="AY159" s="63" t="str">
        <f t="shared" si="131"/>
        <v/>
      </c>
      <c r="AZ159" s="63" t="str">
        <f t="shared" si="132"/>
        <v/>
      </c>
      <c r="BA159" s="245" t="str">
        <f t="shared" si="133"/>
        <v/>
      </c>
      <c r="BB159" s="63">
        <f t="shared" si="134"/>
        <v>0</v>
      </c>
      <c r="BC159" s="64" t="str">
        <f t="shared" si="123"/>
        <v/>
      </c>
      <c r="BD159" s="65"/>
      <c r="BE159" s="66">
        <f t="shared" si="124"/>
        <v>0</v>
      </c>
    </row>
    <row r="160" spans="1:57">
      <c r="A160" s="46">
        <v>156</v>
      </c>
      <c r="B160" s="68"/>
      <c r="C160" s="68"/>
      <c r="D160" s="68"/>
      <c r="E160" s="48"/>
      <c r="F160" s="48"/>
      <c r="G160" s="49">
        <f t="shared" si="105"/>
        <v>0</v>
      </c>
      <c r="H160" s="50"/>
      <c r="I160" s="50"/>
      <c r="J160" s="51"/>
      <c r="K160" s="52"/>
      <c r="L160" s="52"/>
      <c r="M160" s="48"/>
      <c r="N160" s="48"/>
      <c r="O160" s="53">
        <f t="shared" si="104"/>
        <v>0</v>
      </c>
      <c r="P160" s="52"/>
      <c r="Q160" s="52"/>
      <c r="R160" s="48"/>
      <c r="S160" s="48"/>
      <c r="T160" s="53">
        <f t="shared" si="106"/>
        <v>0</v>
      </c>
      <c r="U160" s="54"/>
      <c r="V160" s="55"/>
      <c r="W160" s="55"/>
      <c r="X160" s="55"/>
      <c r="Y160" s="56"/>
      <c r="Z160" s="57" t="str">
        <f t="shared" si="107"/>
        <v/>
      </c>
      <c r="AA160" s="61" t="str">
        <f t="shared" si="108"/>
        <v/>
      </c>
      <c r="AB160" s="61" t="str">
        <f t="shared" si="109"/>
        <v/>
      </c>
      <c r="AC160" s="241" t="str">
        <f t="shared" si="110"/>
        <v/>
      </c>
      <c r="AD160" s="241" t="str">
        <f t="shared" si="111"/>
        <v/>
      </c>
      <c r="AE160" s="241">
        <f t="shared" si="125"/>
        <v>0</v>
      </c>
      <c r="AF160" s="242" t="str">
        <f t="shared" si="112"/>
        <v/>
      </c>
      <c r="AG160" s="243" t="str">
        <f t="shared" si="126"/>
        <v/>
      </c>
      <c r="AH160" s="243" t="str">
        <f t="shared" si="127"/>
        <v/>
      </c>
      <c r="AI160" s="244" t="str">
        <f t="shared" si="128"/>
        <v/>
      </c>
      <c r="AJ160" s="60"/>
      <c r="AK160" s="266" t="str">
        <f t="shared" si="113"/>
        <v/>
      </c>
      <c r="AL160" s="266" t="str">
        <f t="shared" si="114"/>
        <v/>
      </c>
      <c r="AM160" s="239" t="str">
        <f t="shared" si="115"/>
        <v/>
      </c>
      <c r="AN160" s="239" t="str">
        <f t="shared" si="116"/>
        <v/>
      </c>
      <c r="AO160" s="240" t="str">
        <f t="shared" si="117"/>
        <v/>
      </c>
      <c r="AP160" s="240" t="str">
        <f t="shared" si="118"/>
        <v/>
      </c>
      <c r="AQ160" s="240" t="str">
        <f t="shared" si="129"/>
        <v/>
      </c>
      <c r="AR160" s="239" t="str">
        <f t="shared" si="119"/>
        <v/>
      </c>
      <c r="AS160" s="239" t="str">
        <f t="shared" si="120"/>
        <v/>
      </c>
      <c r="AT160" s="240" t="str">
        <f t="shared" si="121"/>
        <v/>
      </c>
      <c r="AU160" s="240" t="str">
        <f t="shared" si="122"/>
        <v/>
      </c>
      <c r="AV160" s="240" t="str">
        <f t="shared" si="130"/>
        <v/>
      </c>
      <c r="AW160" s="62"/>
      <c r="AX160" s="62"/>
      <c r="AY160" s="63" t="str">
        <f t="shared" si="131"/>
        <v/>
      </c>
      <c r="AZ160" s="63" t="str">
        <f t="shared" si="132"/>
        <v/>
      </c>
      <c r="BA160" s="245" t="str">
        <f t="shared" si="133"/>
        <v/>
      </c>
      <c r="BB160" s="63">
        <f t="shared" si="134"/>
        <v>0</v>
      </c>
      <c r="BC160" s="64" t="str">
        <f t="shared" si="123"/>
        <v/>
      </c>
      <c r="BD160" s="65"/>
      <c r="BE160" s="66">
        <f t="shared" si="124"/>
        <v>0</v>
      </c>
    </row>
    <row r="161" spans="1:57">
      <c r="A161" s="46">
        <v>157</v>
      </c>
      <c r="B161" s="68"/>
      <c r="C161" s="68"/>
      <c r="D161" s="68"/>
      <c r="E161" s="48"/>
      <c r="F161" s="48"/>
      <c r="G161" s="49">
        <f t="shared" si="105"/>
        <v>0</v>
      </c>
      <c r="H161" s="50"/>
      <c r="I161" s="50"/>
      <c r="J161" s="51"/>
      <c r="K161" s="52"/>
      <c r="L161" s="52"/>
      <c r="M161" s="48"/>
      <c r="N161" s="48"/>
      <c r="O161" s="53">
        <f t="shared" si="104"/>
        <v>0</v>
      </c>
      <c r="P161" s="52"/>
      <c r="Q161" s="52"/>
      <c r="R161" s="48"/>
      <c r="S161" s="48"/>
      <c r="T161" s="53">
        <f t="shared" si="106"/>
        <v>0</v>
      </c>
      <c r="U161" s="54"/>
      <c r="V161" s="55"/>
      <c r="W161" s="55"/>
      <c r="X161" s="55"/>
      <c r="Y161" s="56"/>
      <c r="Z161" s="57" t="str">
        <f t="shared" si="107"/>
        <v/>
      </c>
      <c r="AA161" s="61" t="str">
        <f t="shared" si="108"/>
        <v/>
      </c>
      <c r="AB161" s="61" t="str">
        <f t="shared" si="109"/>
        <v/>
      </c>
      <c r="AC161" s="241" t="str">
        <f t="shared" si="110"/>
        <v/>
      </c>
      <c r="AD161" s="241" t="str">
        <f t="shared" si="111"/>
        <v/>
      </c>
      <c r="AE161" s="241">
        <f t="shared" si="125"/>
        <v>0</v>
      </c>
      <c r="AF161" s="242" t="str">
        <f t="shared" si="112"/>
        <v/>
      </c>
      <c r="AG161" s="243" t="str">
        <f t="shared" si="126"/>
        <v/>
      </c>
      <c r="AH161" s="243" t="str">
        <f t="shared" si="127"/>
        <v/>
      </c>
      <c r="AI161" s="244" t="str">
        <f t="shared" si="128"/>
        <v/>
      </c>
      <c r="AJ161" s="60"/>
      <c r="AK161" s="266" t="str">
        <f t="shared" si="113"/>
        <v/>
      </c>
      <c r="AL161" s="266" t="str">
        <f t="shared" si="114"/>
        <v/>
      </c>
      <c r="AM161" s="239" t="str">
        <f t="shared" si="115"/>
        <v/>
      </c>
      <c r="AN161" s="239" t="str">
        <f t="shared" si="116"/>
        <v/>
      </c>
      <c r="AO161" s="240" t="str">
        <f t="shared" si="117"/>
        <v/>
      </c>
      <c r="AP161" s="240" t="str">
        <f t="shared" si="118"/>
        <v/>
      </c>
      <c r="AQ161" s="240" t="str">
        <f t="shared" si="129"/>
        <v/>
      </c>
      <c r="AR161" s="239" t="str">
        <f t="shared" si="119"/>
        <v/>
      </c>
      <c r="AS161" s="239" t="str">
        <f t="shared" si="120"/>
        <v/>
      </c>
      <c r="AT161" s="240" t="str">
        <f t="shared" si="121"/>
        <v/>
      </c>
      <c r="AU161" s="240" t="str">
        <f t="shared" si="122"/>
        <v/>
      </c>
      <c r="AV161" s="240" t="str">
        <f t="shared" si="130"/>
        <v/>
      </c>
      <c r="AW161" s="62"/>
      <c r="AX161" s="62"/>
      <c r="AY161" s="63" t="str">
        <f t="shared" si="131"/>
        <v/>
      </c>
      <c r="AZ161" s="63" t="str">
        <f t="shared" si="132"/>
        <v/>
      </c>
      <c r="BA161" s="245" t="str">
        <f t="shared" si="133"/>
        <v/>
      </c>
      <c r="BB161" s="63">
        <f t="shared" si="134"/>
        <v>0</v>
      </c>
      <c r="BC161" s="64" t="str">
        <f t="shared" si="123"/>
        <v/>
      </c>
      <c r="BD161" s="65"/>
      <c r="BE161" s="66">
        <f t="shared" si="124"/>
        <v>0</v>
      </c>
    </row>
    <row r="162" spans="1:57">
      <c r="A162" s="46">
        <v>158</v>
      </c>
      <c r="B162" s="68"/>
      <c r="C162" s="68"/>
      <c r="D162" s="68"/>
      <c r="E162" s="48"/>
      <c r="F162" s="48"/>
      <c r="G162" s="49">
        <f t="shared" si="105"/>
        <v>0</v>
      </c>
      <c r="H162" s="50"/>
      <c r="I162" s="50"/>
      <c r="J162" s="51"/>
      <c r="K162" s="52"/>
      <c r="L162" s="52"/>
      <c r="M162" s="48"/>
      <c r="N162" s="48"/>
      <c r="O162" s="53">
        <f t="shared" si="104"/>
        <v>0</v>
      </c>
      <c r="P162" s="52"/>
      <c r="Q162" s="52"/>
      <c r="R162" s="48"/>
      <c r="S162" s="48"/>
      <c r="T162" s="53">
        <f t="shared" si="106"/>
        <v>0</v>
      </c>
      <c r="U162" s="54"/>
      <c r="V162" s="55"/>
      <c r="W162" s="55"/>
      <c r="X162" s="55"/>
      <c r="Y162" s="56"/>
      <c r="Z162" s="57" t="str">
        <f t="shared" si="107"/>
        <v/>
      </c>
      <c r="AA162" s="61" t="str">
        <f t="shared" si="108"/>
        <v/>
      </c>
      <c r="AB162" s="61" t="str">
        <f t="shared" si="109"/>
        <v/>
      </c>
      <c r="AC162" s="241" t="str">
        <f t="shared" si="110"/>
        <v/>
      </c>
      <c r="AD162" s="241" t="str">
        <f t="shared" si="111"/>
        <v/>
      </c>
      <c r="AE162" s="241">
        <f t="shared" si="125"/>
        <v>0</v>
      </c>
      <c r="AF162" s="242" t="str">
        <f t="shared" si="112"/>
        <v/>
      </c>
      <c r="AG162" s="243" t="str">
        <f t="shared" si="126"/>
        <v/>
      </c>
      <c r="AH162" s="243" t="str">
        <f t="shared" si="127"/>
        <v/>
      </c>
      <c r="AI162" s="244" t="str">
        <f t="shared" si="128"/>
        <v/>
      </c>
      <c r="AJ162" s="60"/>
      <c r="AK162" s="266" t="str">
        <f t="shared" si="113"/>
        <v/>
      </c>
      <c r="AL162" s="266" t="str">
        <f t="shared" si="114"/>
        <v/>
      </c>
      <c r="AM162" s="239" t="str">
        <f t="shared" si="115"/>
        <v/>
      </c>
      <c r="AN162" s="239" t="str">
        <f t="shared" si="116"/>
        <v/>
      </c>
      <c r="AO162" s="240" t="str">
        <f t="shared" si="117"/>
        <v/>
      </c>
      <c r="AP162" s="240" t="str">
        <f t="shared" si="118"/>
        <v/>
      </c>
      <c r="AQ162" s="240" t="str">
        <f t="shared" si="129"/>
        <v/>
      </c>
      <c r="AR162" s="239" t="str">
        <f t="shared" si="119"/>
        <v/>
      </c>
      <c r="AS162" s="239" t="str">
        <f t="shared" si="120"/>
        <v/>
      </c>
      <c r="AT162" s="240" t="str">
        <f t="shared" si="121"/>
        <v/>
      </c>
      <c r="AU162" s="240" t="str">
        <f t="shared" si="122"/>
        <v/>
      </c>
      <c r="AV162" s="240" t="str">
        <f t="shared" si="130"/>
        <v/>
      </c>
      <c r="AW162" s="62"/>
      <c r="AX162" s="62"/>
      <c r="AY162" s="63" t="str">
        <f t="shared" si="131"/>
        <v/>
      </c>
      <c r="AZ162" s="63" t="str">
        <f t="shared" si="132"/>
        <v/>
      </c>
      <c r="BA162" s="245" t="str">
        <f t="shared" si="133"/>
        <v/>
      </c>
      <c r="BB162" s="63">
        <f t="shared" si="134"/>
        <v>0</v>
      </c>
      <c r="BC162" s="64" t="str">
        <f t="shared" si="123"/>
        <v/>
      </c>
      <c r="BD162" s="65"/>
      <c r="BE162" s="66">
        <f t="shared" si="124"/>
        <v>0</v>
      </c>
    </row>
    <row r="163" spans="1:57">
      <c r="A163" s="46">
        <v>159</v>
      </c>
      <c r="B163" s="68"/>
      <c r="C163" s="68"/>
      <c r="D163" s="68"/>
      <c r="E163" s="48"/>
      <c r="F163" s="48"/>
      <c r="G163" s="49">
        <f t="shared" si="105"/>
        <v>0</v>
      </c>
      <c r="H163" s="50"/>
      <c r="I163" s="50"/>
      <c r="J163" s="51"/>
      <c r="K163" s="52"/>
      <c r="L163" s="52"/>
      <c r="M163" s="48"/>
      <c r="N163" s="48"/>
      <c r="O163" s="53">
        <f t="shared" si="104"/>
        <v>0</v>
      </c>
      <c r="P163" s="52"/>
      <c r="Q163" s="52"/>
      <c r="R163" s="48"/>
      <c r="S163" s="48"/>
      <c r="T163" s="53">
        <f t="shared" si="106"/>
        <v>0</v>
      </c>
      <c r="U163" s="54"/>
      <c r="V163" s="55"/>
      <c r="W163" s="55"/>
      <c r="X163" s="55"/>
      <c r="Y163" s="56"/>
      <c r="Z163" s="57" t="str">
        <f t="shared" si="107"/>
        <v/>
      </c>
      <c r="AA163" s="61" t="str">
        <f t="shared" si="108"/>
        <v/>
      </c>
      <c r="AB163" s="61" t="str">
        <f t="shared" si="109"/>
        <v/>
      </c>
      <c r="AC163" s="241" t="str">
        <f t="shared" si="110"/>
        <v/>
      </c>
      <c r="AD163" s="241" t="str">
        <f t="shared" si="111"/>
        <v/>
      </c>
      <c r="AE163" s="241">
        <f t="shared" si="125"/>
        <v>0</v>
      </c>
      <c r="AF163" s="242" t="str">
        <f t="shared" si="112"/>
        <v/>
      </c>
      <c r="AG163" s="243" t="str">
        <f t="shared" si="126"/>
        <v/>
      </c>
      <c r="AH163" s="243" t="str">
        <f t="shared" si="127"/>
        <v/>
      </c>
      <c r="AI163" s="244" t="str">
        <f t="shared" si="128"/>
        <v/>
      </c>
      <c r="AJ163" s="60"/>
      <c r="AK163" s="266" t="str">
        <f t="shared" si="113"/>
        <v/>
      </c>
      <c r="AL163" s="266" t="str">
        <f t="shared" si="114"/>
        <v/>
      </c>
      <c r="AM163" s="239" t="str">
        <f t="shared" si="115"/>
        <v/>
      </c>
      <c r="AN163" s="239" t="str">
        <f t="shared" si="116"/>
        <v/>
      </c>
      <c r="AO163" s="240" t="str">
        <f t="shared" si="117"/>
        <v/>
      </c>
      <c r="AP163" s="240" t="str">
        <f t="shared" si="118"/>
        <v/>
      </c>
      <c r="AQ163" s="240" t="str">
        <f t="shared" si="129"/>
        <v/>
      </c>
      <c r="AR163" s="239" t="str">
        <f t="shared" si="119"/>
        <v/>
      </c>
      <c r="AS163" s="239" t="str">
        <f t="shared" si="120"/>
        <v/>
      </c>
      <c r="AT163" s="240" t="str">
        <f t="shared" si="121"/>
        <v/>
      </c>
      <c r="AU163" s="240" t="str">
        <f t="shared" si="122"/>
        <v/>
      </c>
      <c r="AV163" s="240" t="str">
        <f t="shared" si="130"/>
        <v/>
      </c>
      <c r="AW163" s="62"/>
      <c r="AX163" s="62"/>
      <c r="AY163" s="63" t="str">
        <f t="shared" si="131"/>
        <v/>
      </c>
      <c r="AZ163" s="63" t="str">
        <f t="shared" si="132"/>
        <v/>
      </c>
      <c r="BA163" s="245" t="str">
        <f t="shared" si="133"/>
        <v/>
      </c>
      <c r="BB163" s="63">
        <f t="shared" si="134"/>
        <v>0</v>
      </c>
      <c r="BC163" s="64" t="str">
        <f t="shared" si="123"/>
        <v/>
      </c>
      <c r="BD163" s="65"/>
      <c r="BE163" s="66">
        <f t="shared" si="124"/>
        <v>0</v>
      </c>
    </row>
    <row r="164" spans="1:57">
      <c r="A164" s="46">
        <v>160</v>
      </c>
      <c r="B164" s="68"/>
      <c r="C164" s="68"/>
      <c r="D164" s="68"/>
      <c r="E164" s="48"/>
      <c r="F164" s="48"/>
      <c r="G164" s="49">
        <f t="shared" si="105"/>
        <v>0</v>
      </c>
      <c r="H164" s="50"/>
      <c r="I164" s="50"/>
      <c r="J164" s="51"/>
      <c r="K164" s="52"/>
      <c r="L164" s="52"/>
      <c r="M164" s="48"/>
      <c r="N164" s="48"/>
      <c r="O164" s="53">
        <f t="shared" si="104"/>
        <v>0</v>
      </c>
      <c r="P164" s="52"/>
      <c r="Q164" s="52"/>
      <c r="R164" s="48"/>
      <c r="S164" s="48"/>
      <c r="T164" s="53">
        <f t="shared" si="106"/>
        <v>0</v>
      </c>
      <c r="U164" s="54"/>
      <c r="V164" s="55"/>
      <c r="W164" s="55"/>
      <c r="X164" s="55"/>
      <c r="Y164" s="56"/>
      <c r="Z164" s="57" t="str">
        <f t="shared" si="107"/>
        <v/>
      </c>
      <c r="AA164" s="61" t="str">
        <f t="shared" si="108"/>
        <v/>
      </c>
      <c r="AB164" s="61" t="str">
        <f t="shared" si="109"/>
        <v/>
      </c>
      <c r="AC164" s="241" t="str">
        <f t="shared" si="110"/>
        <v/>
      </c>
      <c r="AD164" s="241" t="str">
        <f t="shared" si="111"/>
        <v/>
      </c>
      <c r="AE164" s="241">
        <f t="shared" si="125"/>
        <v>0</v>
      </c>
      <c r="AF164" s="242" t="str">
        <f t="shared" si="112"/>
        <v/>
      </c>
      <c r="AG164" s="243" t="str">
        <f t="shared" si="126"/>
        <v/>
      </c>
      <c r="AH164" s="243" t="str">
        <f t="shared" si="127"/>
        <v/>
      </c>
      <c r="AI164" s="244" t="str">
        <f t="shared" si="128"/>
        <v/>
      </c>
      <c r="AJ164" s="60"/>
      <c r="AK164" s="266" t="str">
        <f t="shared" si="113"/>
        <v/>
      </c>
      <c r="AL164" s="266" t="str">
        <f t="shared" si="114"/>
        <v/>
      </c>
      <c r="AM164" s="239" t="str">
        <f t="shared" si="115"/>
        <v/>
      </c>
      <c r="AN164" s="239" t="str">
        <f t="shared" si="116"/>
        <v/>
      </c>
      <c r="AO164" s="240" t="str">
        <f t="shared" si="117"/>
        <v/>
      </c>
      <c r="AP164" s="240" t="str">
        <f t="shared" si="118"/>
        <v/>
      </c>
      <c r="AQ164" s="240" t="str">
        <f t="shared" si="129"/>
        <v/>
      </c>
      <c r="AR164" s="239" t="str">
        <f t="shared" si="119"/>
        <v/>
      </c>
      <c r="AS164" s="239" t="str">
        <f t="shared" si="120"/>
        <v/>
      </c>
      <c r="AT164" s="240" t="str">
        <f t="shared" si="121"/>
        <v/>
      </c>
      <c r="AU164" s="240" t="str">
        <f t="shared" si="122"/>
        <v/>
      </c>
      <c r="AV164" s="240" t="str">
        <f t="shared" si="130"/>
        <v/>
      </c>
      <c r="AW164" s="62"/>
      <c r="AX164" s="62"/>
      <c r="AY164" s="63" t="str">
        <f t="shared" si="131"/>
        <v/>
      </c>
      <c r="AZ164" s="63" t="str">
        <f t="shared" si="132"/>
        <v/>
      </c>
      <c r="BA164" s="245" t="str">
        <f t="shared" si="133"/>
        <v/>
      </c>
      <c r="BB164" s="63">
        <f t="shared" si="134"/>
        <v>0</v>
      </c>
      <c r="BC164" s="64" t="str">
        <f t="shared" si="123"/>
        <v/>
      </c>
      <c r="BD164" s="65"/>
      <c r="BE164" s="66">
        <f t="shared" si="124"/>
        <v>0</v>
      </c>
    </row>
    <row r="165" spans="1:57">
      <c r="A165" s="46">
        <v>161</v>
      </c>
      <c r="B165" s="68"/>
      <c r="C165" s="68"/>
      <c r="D165" s="68"/>
      <c r="E165" s="48"/>
      <c r="F165" s="48"/>
      <c r="G165" s="49">
        <f t="shared" ref="G165:G196" si="135">E165+F165</f>
        <v>0</v>
      </c>
      <c r="H165" s="50"/>
      <c r="I165" s="50"/>
      <c r="J165" s="51"/>
      <c r="K165" s="52"/>
      <c r="L165" s="52"/>
      <c r="M165" s="48"/>
      <c r="N165" s="48"/>
      <c r="O165" s="53">
        <f t="shared" si="104"/>
        <v>0</v>
      </c>
      <c r="P165" s="52"/>
      <c r="Q165" s="52"/>
      <c r="R165" s="48"/>
      <c r="S165" s="48"/>
      <c r="T165" s="53">
        <f t="shared" ref="T165:T196" si="136">R165+S165</f>
        <v>0</v>
      </c>
      <c r="U165" s="54"/>
      <c r="V165" s="55"/>
      <c r="W165" s="55"/>
      <c r="X165" s="55"/>
      <c r="Y165" s="56"/>
      <c r="Z165" s="57" t="str">
        <f t="shared" ref="Z165:Z196" si="137">IF(B165="","",B165)</f>
        <v/>
      </c>
      <c r="AA165" s="61" t="str">
        <f t="shared" ref="AA165:AA196" si="138">IF(C165="","",C165)</f>
        <v/>
      </c>
      <c r="AB165" s="61" t="str">
        <f t="shared" ref="AB165:AB196" si="139">IF(D165="","",D165)</f>
        <v/>
      </c>
      <c r="AC165" s="241" t="str">
        <f t="shared" ref="AC165:AC196" si="140">IF(E165="","",E165)</f>
        <v/>
      </c>
      <c r="AD165" s="241" t="str">
        <f t="shared" ref="AD165:AD196" si="141">IF(F165="","",F165)</f>
        <v/>
      </c>
      <c r="AE165" s="241">
        <f t="shared" si="125"/>
        <v>0</v>
      </c>
      <c r="AF165" s="242" t="str">
        <f t="shared" ref="AF165:AF196" si="142">IF(H165="","",H165)</f>
        <v/>
      </c>
      <c r="AG165" s="243" t="str">
        <f t="shared" si="126"/>
        <v/>
      </c>
      <c r="AH165" s="243" t="str">
        <f t="shared" si="127"/>
        <v/>
      </c>
      <c r="AI165" s="244" t="str">
        <f t="shared" si="128"/>
        <v/>
      </c>
      <c r="AJ165" s="60"/>
      <c r="AK165" s="266" t="str">
        <f t="shared" ref="AK165:AK196" si="143">IF(I165="","",I165)</f>
        <v/>
      </c>
      <c r="AL165" s="266" t="str">
        <f t="shared" ref="AL165:AL196" si="144">IF(J165="","",J165)</f>
        <v/>
      </c>
      <c r="AM165" s="239" t="str">
        <f t="shared" ref="AM165:AM196" si="145">IF(K165="","",K165)</f>
        <v/>
      </c>
      <c r="AN165" s="239" t="str">
        <f t="shared" ref="AN165:AN196" si="146">IF(L165="","",L165)</f>
        <v/>
      </c>
      <c r="AO165" s="240" t="str">
        <f t="shared" ref="AO165:AO196" si="147">IF(M165="","",M165)</f>
        <v/>
      </c>
      <c r="AP165" s="240" t="str">
        <f t="shared" ref="AP165:AP196" si="148">IF(N165="","",N165)</f>
        <v/>
      </c>
      <c r="AQ165" s="240" t="str">
        <f t="shared" si="129"/>
        <v/>
      </c>
      <c r="AR165" s="239" t="str">
        <f t="shared" ref="AR165:AR196" si="149">IF(P165="","",P165)</f>
        <v/>
      </c>
      <c r="AS165" s="239" t="str">
        <f t="shared" ref="AS165:AS196" si="150">IF(Q165="","",Q165)</f>
        <v/>
      </c>
      <c r="AT165" s="240" t="str">
        <f t="shared" ref="AT165:AT196" si="151">IF(R165="","",R165)</f>
        <v/>
      </c>
      <c r="AU165" s="240" t="str">
        <f t="shared" ref="AU165:AU196" si="152">IF(S165="","",S165)</f>
        <v/>
      </c>
      <c r="AV165" s="240" t="str">
        <f t="shared" si="130"/>
        <v/>
      </c>
      <c r="AW165" s="62"/>
      <c r="AX165" s="62"/>
      <c r="AY165" s="63" t="str">
        <f t="shared" si="131"/>
        <v/>
      </c>
      <c r="AZ165" s="63" t="str">
        <f t="shared" si="132"/>
        <v/>
      </c>
      <c r="BA165" s="245" t="str">
        <f t="shared" si="133"/>
        <v/>
      </c>
      <c r="BB165" s="63">
        <f t="shared" si="134"/>
        <v>0</v>
      </c>
      <c r="BC165" s="64" t="str">
        <f t="shared" ref="BC165:BC196" si="153">IF(BB165&gt;G165,"KO : Le montant retenu est supérieur au montant présenté. Merci de revoir la ligne de dépense ou plafonner son montant.",IF(G165=0,"",IF(BB165=G165,"OK",IF(BB165&lt;G165,"Montant instruit inférieur au montant présenté.",""))))</f>
        <v/>
      </c>
      <c r="BD165" s="65"/>
      <c r="BE165" s="66">
        <f t="shared" ref="BE165:BE196" si="154">G165-BB165</f>
        <v>0</v>
      </c>
    </row>
    <row r="166" spans="1:57">
      <c r="A166" s="46">
        <v>162</v>
      </c>
      <c r="B166" s="68"/>
      <c r="C166" s="68"/>
      <c r="D166" s="68"/>
      <c r="E166" s="48"/>
      <c r="F166" s="48"/>
      <c r="G166" s="49">
        <f t="shared" si="135"/>
        <v>0</v>
      </c>
      <c r="H166" s="50"/>
      <c r="I166" s="50"/>
      <c r="J166" s="51"/>
      <c r="K166" s="52"/>
      <c r="L166" s="52"/>
      <c r="M166" s="48"/>
      <c r="N166" s="48"/>
      <c r="O166" s="53">
        <f t="shared" si="104"/>
        <v>0</v>
      </c>
      <c r="P166" s="52"/>
      <c r="Q166" s="52"/>
      <c r="R166" s="48"/>
      <c r="S166" s="48"/>
      <c r="T166" s="53">
        <f t="shared" si="136"/>
        <v>0</v>
      </c>
      <c r="U166" s="54"/>
      <c r="V166" s="55"/>
      <c r="W166" s="55"/>
      <c r="X166" s="55"/>
      <c r="Y166" s="56"/>
      <c r="Z166" s="57" t="str">
        <f t="shared" si="137"/>
        <v/>
      </c>
      <c r="AA166" s="61" t="str">
        <f t="shared" si="138"/>
        <v/>
      </c>
      <c r="AB166" s="61" t="str">
        <f t="shared" si="139"/>
        <v/>
      </c>
      <c r="AC166" s="241" t="str">
        <f t="shared" si="140"/>
        <v/>
      </c>
      <c r="AD166" s="241" t="str">
        <f t="shared" si="141"/>
        <v/>
      </c>
      <c r="AE166" s="241">
        <f t="shared" si="125"/>
        <v>0</v>
      </c>
      <c r="AF166" s="242" t="str">
        <f t="shared" si="142"/>
        <v/>
      </c>
      <c r="AG166" s="243" t="str">
        <f t="shared" si="126"/>
        <v/>
      </c>
      <c r="AH166" s="243" t="str">
        <f t="shared" si="127"/>
        <v/>
      </c>
      <c r="AI166" s="244" t="str">
        <f t="shared" si="128"/>
        <v/>
      </c>
      <c r="AJ166" s="60"/>
      <c r="AK166" s="266" t="str">
        <f t="shared" si="143"/>
        <v/>
      </c>
      <c r="AL166" s="266" t="str">
        <f t="shared" si="144"/>
        <v/>
      </c>
      <c r="AM166" s="239" t="str">
        <f t="shared" si="145"/>
        <v/>
      </c>
      <c r="AN166" s="239" t="str">
        <f t="shared" si="146"/>
        <v/>
      </c>
      <c r="AO166" s="240" t="str">
        <f t="shared" si="147"/>
        <v/>
      </c>
      <c r="AP166" s="240" t="str">
        <f t="shared" si="148"/>
        <v/>
      </c>
      <c r="AQ166" s="240" t="str">
        <f t="shared" si="129"/>
        <v/>
      </c>
      <c r="AR166" s="239" t="str">
        <f t="shared" si="149"/>
        <v/>
      </c>
      <c r="AS166" s="239" t="str">
        <f t="shared" si="150"/>
        <v/>
      </c>
      <c r="AT166" s="240" t="str">
        <f t="shared" si="151"/>
        <v/>
      </c>
      <c r="AU166" s="240" t="str">
        <f t="shared" si="152"/>
        <v/>
      </c>
      <c r="AV166" s="240" t="str">
        <f t="shared" si="130"/>
        <v/>
      </c>
      <c r="AW166" s="62"/>
      <c r="AX166" s="62"/>
      <c r="AY166" s="63" t="str">
        <f t="shared" si="131"/>
        <v/>
      </c>
      <c r="AZ166" s="63" t="str">
        <f t="shared" si="132"/>
        <v/>
      </c>
      <c r="BA166" s="245" t="str">
        <f t="shared" si="133"/>
        <v/>
      </c>
      <c r="BB166" s="63">
        <f t="shared" si="134"/>
        <v>0</v>
      </c>
      <c r="BC166" s="64" t="str">
        <f t="shared" si="153"/>
        <v/>
      </c>
      <c r="BD166" s="65"/>
      <c r="BE166" s="66">
        <f t="shared" si="154"/>
        <v>0</v>
      </c>
    </row>
    <row r="167" spans="1:57">
      <c r="A167" s="46">
        <v>163</v>
      </c>
      <c r="B167" s="68"/>
      <c r="C167" s="68"/>
      <c r="D167" s="68"/>
      <c r="E167" s="48"/>
      <c r="F167" s="48"/>
      <c r="G167" s="49">
        <f t="shared" si="135"/>
        <v>0</v>
      </c>
      <c r="H167" s="50"/>
      <c r="I167" s="50"/>
      <c r="J167" s="51"/>
      <c r="K167" s="52"/>
      <c r="L167" s="52"/>
      <c r="M167" s="48"/>
      <c r="N167" s="48"/>
      <c r="O167" s="53">
        <f t="shared" si="104"/>
        <v>0</v>
      </c>
      <c r="P167" s="52"/>
      <c r="Q167" s="52"/>
      <c r="R167" s="48"/>
      <c r="S167" s="48"/>
      <c r="T167" s="53">
        <f t="shared" si="136"/>
        <v>0</v>
      </c>
      <c r="U167" s="54"/>
      <c r="V167" s="55"/>
      <c r="W167" s="55"/>
      <c r="X167" s="55"/>
      <c r="Y167" s="56"/>
      <c r="Z167" s="57" t="str">
        <f t="shared" si="137"/>
        <v/>
      </c>
      <c r="AA167" s="61" t="str">
        <f t="shared" si="138"/>
        <v/>
      </c>
      <c r="AB167" s="61" t="str">
        <f t="shared" si="139"/>
        <v/>
      </c>
      <c r="AC167" s="241" t="str">
        <f t="shared" si="140"/>
        <v/>
      </c>
      <c r="AD167" s="241" t="str">
        <f t="shared" si="141"/>
        <v/>
      </c>
      <c r="AE167" s="241">
        <f t="shared" si="125"/>
        <v>0</v>
      </c>
      <c r="AF167" s="242" t="str">
        <f t="shared" si="142"/>
        <v/>
      </c>
      <c r="AG167" s="243" t="str">
        <f t="shared" si="126"/>
        <v/>
      </c>
      <c r="AH167" s="243" t="str">
        <f t="shared" si="127"/>
        <v/>
      </c>
      <c r="AI167" s="244" t="str">
        <f t="shared" si="128"/>
        <v/>
      </c>
      <c r="AJ167" s="60"/>
      <c r="AK167" s="266" t="str">
        <f t="shared" si="143"/>
        <v/>
      </c>
      <c r="AL167" s="266" t="str">
        <f t="shared" si="144"/>
        <v/>
      </c>
      <c r="AM167" s="239" t="str">
        <f t="shared" si="145"/>
        <v/>
      </c>
      <c r="AN167" s="239" t="str">
        <f t="shared" si="146"/>
        <v/>
      </c>
      <c r="AO167" s="240" t="str">
        <f t="shared" si="147"/>
        <v/>
      </c>
      <c r="AP167" s="240" t="str">
        <f t="shared" si="148"/>
        <v/>
      </c>
      <c r="AQ167" s="240" t="str">
        <f t="shared" si="129"/>
        <v/>
      </c>
      <c r="AR167" s="239" t="str">
        <f t="shared" si="149"/>
        <v/>
      </c>
      <c r="AS167" s="239" t="str">
        <f t="shared" si="150"/>
        <v/>
      </c>
      <c r="AT167" s="240" t="str">
        <f t="shared" si="151"/>
        <v/>
      </c>
      <c r="AU167" s="240" t="str">
        <f t="shared" si="152"/>
        <v/>
      </c>
      <c r="AV167" s="240" t="str">
        <f t="shared" si="130"/>
        <v/>
      </c>
      <c r="AW167" s="62"/>
      <c r="AX167" s="62"/>
      <c r="AY167" s="63" t="str">
        <f t="shared" si="131"/>
        <v/>
      </c>
      <c r="AZ167" s="63" t="str">
        <f t="shared" si="132"/>
        <v/>
      </c>
      <c r="BA167" s="245" t="str">
        <f t="shared" si="133"/>
        <v/>
      </c>
      <c r="BB167" s="63">
        <f t="shared" si="134"/>
        <v>0</v>
      </c>
      <c r="BC167" s="64" t="str">
        <f t="shared" si="153"/>
        <v/>
      </c>
      <c r="BD167" s="65"/>
      <c r="BE167" s="66">
        <f t="shared" si="154"/>
        <v>0</v>
      </c>
    </row>
    <row r="168" spans="1:57">
      <c r="A168" s="46">
        <v>164</v>
      </c>
      <c r="B168" s="68"/>
      <c r="C168" s="68"/>
      <c r="D168" s="68"/>
      <c r="E168" s="48"/>
      <c r="F168" s="48"/>
      <c r="G168" s="49">
        <f t="shared" si="135"/>
        <v>0</v>
      </c>
      <c r="H168" s="50"/>
      <c r="I168" s="50"/>
      <c r="J168" s="51"/>
      <c r="K168" s="52"/>
      <c r="L168" s="52"/>
      <c r="M168" s="48"/>
      <c r="N168" s="48"/>
      <c r="O168" s="53">
        <f t="shared" si="104"/>
        <v>0</v>
      </c>
      <c r="P168" s="52"/>
      <c r="Q168" s="52"/>
      <c r="R168" s="48"/>
      <c r="S168" s="48"/>
      <c r="T168" s="53">
        <f t="shared" si="136"/>
        <v>0</v>
      </c>
      <c r="U168" s="54"/>
      <c r="V168" s="55"/>
      <c r="W168" s="55"/>
      <c r="X168" s="55"/>
      <c r="Y168" s="56"/>
      <c r="Z168" s="57" t="str">
        <f t="shared" si="137"/>
        <v/>
      </c>
      <c r="AA168" s="61" t="str">
        <f t="shared" si="138"/>
        <v/>
      </c>
      <c r="AB168" s="61" t="str">
        <f t="shared" si="139"/>
        <v/>
      </c>
      <c r="AC168" s="241" t="str">
        <f t="shared" si="140"/>
        <v/>
      </c>
      <c r="AD168" s="241" t="str">
        <f t="shared" si="141"/>
        <v/>
      </c>
      <c r="AE168" s="241">
        <f t="shared" si="125"/>
        <v>0</v>
      </c>
      <c r="AF168" s="242" t="str">
        <f t="shared" si="142"/>
        <v/>
      </c>
      <c r="AG168" s="243" t="str">
        <f t="shared" si="126"/>
        <v/>
      </c>
      <c r="AH168" s="243" t="str">
        <f t="shared" si="127"/>
        <v/>
      </c>
      <c r="AI168" s="244" t="str">
        <f t="shared" si="128"/>
        <v/>
      </c>
      <c r="AJ168" s="60"/>
      <c r="AK168" s="266" t="str">
        <f t="shared" si="143"/>
        <v/>
      </c>
      <c r="AL168" s="266" t="str">
        <f t="shared" si="144"/>
        <v/>
      </c>
      <c r="AM168" s="239" t="str">
        <f t="shared" si="145"/>
        <v/>
      </c>
      <c r="AN168" s="239" t="str">
        <f t="shared" si="146"/>
        <v/>
      </c>
      <c r="AO168" s="240" t="str">
        <f t="shared" si="147"/>
        <v/>
      </c>
      <c r="AP168" s="240" t="str">
        <f t="shared" si="148"/>
        <v/>
      </c>
      <c r="AQ168" s="240" t="str">
        <f t="shared" si="129"/>
        <v/>
      </c>
      <c r="AR168" s="239" t="str">
        <f t="shared" si="149"/>
        <v/>
      </c>
      <c r="AS168" s="239" t="str">
        <f t="shared" si="150"/>
        <v/>
      </c>
      <c r="AT168" s="240" t="str">
        <f t="shared" si="151"/>
        <v/>
      </c>
      <c r="AU168" s="240" t="str">
        <f t="shared" si="152"/>
        <v/>
      </c>
      <c r="AV168" s="240" t="str">
        <f t="shared" si="130"/>
        <v/>
      </c>
      <c r="AW168" s="62"/>
      <c r="AX168" s="62"/>
      <c r="AY168" s="63" t="str">
        <f t="shared" si="131"/>
        <v/>
      </c>
      <c r="AZ168" s="63" t="str">
        <f t="shared" si="132"/>
        <v/>
      </c>
      <c r="BA168" s="245" t="str">
        <f t="shared" si="133"/>
        <v/>
      </c>
      <c r="BB168" s="63">
        <f t="shared" si="134"/>
        <v>0</v>
      </c>
      <c r="BC168" s="64" t="str">
        <f t="shared" si="153"/>
        <v/>
      </c>
      <c r="BD168" s="65"/>
      <c r="BE168" s="66">
        <f t="shared" si="154"/>
        <v>0</v>
      </c>
    </row>
    <row r="169" spans="1:57">
      <c r="A169" s="46">
        <v>165</v>
      </c>
      <c r="B169" s="68"/>
      <c r="C169" s="68"/>
      <c r="D169" s="68"/>
      <c r="E169" s="48"/>
      <c r="F169" s="48"/>
      <c r="G169" s="49">
        <f t="shared" si="135"/>
        <v>0</v>
      </c>
      <c r="H169" s="50"/>
      <c r="I169" s="50"/>
      <c r="J169" s="51"/>
      <c r="K169" s="52"/>
      <c r="L169" s="52"/>
      <c r="M169" s="48"/>
      <c r="N169" s="48"/>
      <c r="O169" s="53">
        <f t="shared" si="104"/>
        <v>0</v>
      </c>
      <c r="P169" s="52"/>
      <c r="Q169" s="52"/>
      <c r="R169" s="48"/>
      <c r="S169" s="48"/>
      <c r="T169" s="53">
        <f t="shared" si="136"/>
        <v>0</v>
      </c>
      <c r="U169" s="54"/>
      <c r="V169" s="55"/>
      <c r="W169" s="55"/>
      <c r="X169" s="55"/>
      <c r="Y169" s="56"/>
      <c r="Z169" s="57" t="str">
        <f t="shared" si="137"/>
        <v/>
      </c>
      <c r="AA169" s="61" t="str">
        <f t="shared" si="138"/>
        <v/>
      </c>
      <c r="AB169" s="61" t="str">
        <f t="shared" si="139"/>
        <v/>
      </c>
      <c r="AC169" s="241" t="str">
        <f t="shared" si="140"/>
        <v/>
      </c>
      <c r="AD169" s="241" t="str">
        <f t="shared" si="141"/>
        <v/>
      </c>
      <c r="AE169" s="241">
        <f t="shared" si="125"/>
        <v>0</v>
      </c>
      <c r="AF169" s="242" t="str">
        <f t="shared" si="142"/>
        <v/>
      </c>
      <c r="AG169" s="243" t="str">
        <f t="shared" si="126"/>
        <v/>
      </c>
      <c r="AH169" s="243" t="str">
        <f t="shared" si="127"/>
        <v/>
      </c>
      <c r="AI169" s="244" t="str">
        <f t="shared" si="128"/>
        <v/>
      </c>
      <c r="AJ169" s="60"/>
      <c r="AK169" s="266" t="str">
        <f t="shared" si="143"/>
        <v/>
      </c>
      <c r="AL169" s="266" t="str">
        <f t="shared" si="144"/>
        <v/>
      </c>
      <c r="AM169" s="239" t="str">
        <f t="shared" si="145"/>
        <v/>
      </c>
      <c r="AN169" s="239" t="str">
        <f t="shared" si="146"/>
        <v/>
      </c>
      <c r="AO169" s="240" t="str">
        <f t="shared" si="147"/>
        <v/>
      </c>
      <c r="AP169" s="240" t="str">
        <f t="shared" si="148"/>
        <v/>
      </c>
      <c r="AQ169" s="240" t="str">
        <f t="shared" si="129"/>
        <v/>
      </c>
      <c r="AR169" s="239" t="str">
        <f t="shared" si="149"/>
        <v/>
      </c>
      <c r="AS169" s="239" t="str">
        <f t="shared" si="150"/>
        <v/>
      </c>
      <c r="AT169" s="240" t="str">
        <f t="shared" si="151"/>
        <v/>
      </c>
      <c r="AU169" s="240" t="str">
        <f t="shared" si="152"/>
        <v/>
      </c>
      <c r="AV169" s="240" t="str">
        <f t="shared" si="130"/>
        <v/>
      </c>
      <c r="AW169" s="62"/>
      <c r="AX169" s="62"/>
      <c r="AY169" s="63" t="str">
        <f t="shared" si="131"/>
        <v/>
      </c>
      <c r="AZ169" s="63" t="str">
        <f t="shared" si="132"/>
        <v/>
      </c>
      <c r="BA169" s="245" t="str">
        <f t="shared" si="133"/>
        <v/>
      </c>
      <c r="BB169" s="63">
        <f t="shared" si="134"/>
        <v>0</v>
      </c>
      <c r="BC169" s="64" t="str">
        <f t="shared" si="153"/>
        <v/>
      </c>
      <c r="BD169" s="65"/>
      <c r="BE169" s="66">
        <f t="shared" si="154"/>
        <v>0</v>
      </c>
    </row>
    <row r="170" spans="1:57">
      <c r="A170" s="46">
        <v>166</v>
      </c>
      <c r="B170" s="68"/>
      <c r="C170" s="68"/>
      <c r="D170" s="68"/>
      <c r="E170" s="48"/>
      <c r="F170" s="48"/>
      <c r="G170" s="49">
        <f t="shared" si="135"/>
        <v>0</v>
      </c>
      <c r="H170" s="50"/>
      <c r="I170" s="50"/>
      <c r="J170" s="51"/>
      <c r="K170" s="52"/>
      <c r="L170" s="52"/>
      <c r="M170" s="48"/>
      <c r="N170" s="48"/>
      <c r="O170" s="53">
        <f t="shared" si="104"/>
        <v>0</v>
      </c>
      <c r="P170" s="52"/>
      <c r="Q170" s="52"/>
      <c r="R170" s="48"/>
      <c r="S170" s="48"/>
      <c r="T170" s="53">
        <f t="shared" si="136"/>
        <v>0</v>
      </c>
      <c r="U170" s="54"/>
      <c r="V170" s="55"/>
      <c r="W170" s="55"/>
      <c r="X170" s="55"/>
      <c r="Y170" s="56"/>
      <c r="Z170" s="57" t="str">
        <f t="shared" si="137"/>
        <v/>
      </c>
      <c r="AA170" s="61" t="str">
        <f t="shared" si="138"/>
        <v/>
      </c>
      <c r="AB170" s="61" t="str">
        <f t="shared" si="139"/>
        <v/>
      </c>
      <c r="AC170" s="241" t="str">
        <f t="shared" si="140"/>
        <v/>
      </c>
      <c r="AD170" s="241" t="str">
        <f t="shared" si="141"/>
        <v/>
      </c>
      <c r="AE170" s="241">
        <f t="shared" si="125"/>
        <v>0</v>
      </c>
      <c r="AF170" s="242" t="str">
        <f t="shared" si="142"/>
        <v/>
      </c>
      <c r="AG170" s="243" t="str">
        <f t="shared" si="126"/>
        <v/>
      </c>
      <c r="AH170" s="243" t="str">
        <f t="shared" si="127"/>
        <v/>
      </c>
      <c r="AI170" s="244" t="str">
        <f t="shared" si="128"/>
        <v/>
      </c>
      <c r="AJ170" s="60"/>
      <c r="AK170" s="266" t="str">
        <f t="shared" si="143"/>
        <v/>
      </c>
      <c r="AL170" s="266" t="str">
        <f t="shared" si="144"/>
        <v/>
      </c>
      <c r="AM170" s="239" t="str">
        <f t="shared" si="145"/>
        <v/>
      </c>
      <c r="AN170" s="239" t="str">
        <f t="shared" si="146"/>
        <v/>
      </c>
      <c r="AO170" s="240" t="str">
        <f t="shared" si="147"/>
        <v/>
      </c>
      <c r="AP170" s="240" t="str">
        <f t="shared" si="148"/>
        <v/>
      </c>
      <c r="AQ170" s="240" t="str">
        <f t="shared" si="129"/>
        <v/>
      </c>
      <c r="AR170" s="239" t="str">
        <f t="shared" si="149"/>
        <v/>
      </c>
      <c r="AS170" s="239" t="str">
        <f t="shared" si="150"/>
        <v/>
      </c>
      <c r="AT170" s="240" t="str">
        <f t="shared" si="151"/>
        <v/>
      </c>
      <c r="AU170" s="240" t="str">
        <f t="shared" si="152"/>
        <v/>
      </c>
      <c r="AV170" s="240" t="str">
        <f t="shared" si="130"/>
        <v/>
      </c>
      <c r="AW170" s="62"/>
      <c r="AX170" s="62"/>
      <c r="AY170" s="63" t="str">
        <f t="shared" si="131"/>
        <v/>
      </c>
      <c r="AZ170" s="63" t="str">
        <f t="shared" si="132"/>
        <v/>
      </c>
      <c r="BA170" s="245" t="str">
        <f t="shared" si="133"/>
        <v/>
      </c>
      <c r="BB170" s="63">
        <f t="shared" si="134"/>
        <v>0</v>
      </c>
      <c r="BC170" s="64" t="str">
        <f t="shared" si="153"/>
        <v/>
      </c>
      <c r="BD170" s="65"/>
      <c r="BE170" s="66">
        <f t="shared" si="154"/>
        <v>0</v>
      </c>
    </row>
    <row r="171" spans="1:57">
      <c r="A171" s="46">
        <v>167</v>
      </c>
      <c r="B171" s="68"/>
      <c r="C171" s="68"/>
      <c r="D171" s="68"/>
      <c r="E171" s="48"/>
      <c r="F171" s="48"/>
      <c r="G171" s="49">
        <f t="shared" si="135"/>
        <v>0</v>
      </c>
      <c r="H171" s="50"/>
      <c r="I171" s="50"/>
      <c r="J171" s="51"/>
      <c r="K171" s="52"/>
      <c r="L171" s="52"/>
      <c r="M171" s="48"/>
      <c r="N171" s="48"/>
      <c r="O171" s="53">
        <f t="shared" si="104"/>
        <v>0</v>
      </c>
      <c r="P171" s="52"/>
      <c r="Q171" s="52"/>
      <c r="R171" s="48"/>
      <c r="S171" s="48"/>
      <c r="T171" s="53">
        <f t="shared" si="136"/>
        <v>0</v>
      </c>
      <c r="U171" s="54"/>
      <c r="V171" s="55"/>
      <c r="W171" s="55"/>
      <c r="X171" s="55"/>
      <c r="Y171" s="56"/>
      <c r="Z171" s="57" t="str">
        <f t="shared" si="137"/>
        <v/>
      </c>
      <c r="AA171" s="61" t="str">
        <f t="shared" si="138"/>
        <v/>
      </c>
      <c r="AB171" s="61" t="str">
        <f t="shared" si="139"/>
        <v/>
      </c>
      <c r="AC171" s="241" t="str">
        <f t="shared" si="140"/>
        <v/>
      </c>
      <c r="AD171" s="241" t="str">
        <f t="shared" si="141"/>
        <v/>
      </c>
      <c r="AE171" s="241">
        <f t="shared" si="125"/>
        <v>0</v>
      </c>
      <c r="AF171" s="242" t="str">
        <f t="shared" si="142"/>
        <v/>
      </c>
      <c r="AG171" s="243" t="str">
        <f t="shared" si="126"/>
        <v/>
      </c>
      <c r="AH171" s="243" t="str">
        <f t="shared" si="127"/>
        <v/>
      </c>
      <c r="AI171" s="244" t="str">
        <f t="shared" si="128"/>
        <v/>
      </c>
      <c r="AJ171" s="60"/>
      <c r="AK171" s="266" t="str">
        <f t="shared" si="143"/>
        <v/>
      </c>
      <c r="AL171" s="266" t="str">
        <f t="shared" si="144"/>
        <v/>
      </c>
      <c r="AM171" s="239" t="str">
        <f t="shared" si="145"/>
        <v/>
      </c>
      <c r="AN171" s="239" t="str">
        <f t="shared" si="146"/>
        <v/>
      </c>
      <c r="AO171" s="240" t="str">
        <f t="shared" si="147"/>
        <v/>
      </c>
      <c r="AP171" s="240" t="str">
        <f t="shared" si="148"/>
        <v/>
      </c>
      <c r="AQ171" s="240" t="str">
        <f t="shared" si="129"/>
        <v/>
      </c>
      <c r="AR171" s="239" t="str">
        <f t="shared" si="149"/>
        <v/>
      </c>
      <c r="AS171" s="239" t="str">
        <f t="shared" si="150"/>
        <v/>
      </c>
      <c r="AT171" s="240" t="str">
        <f t="shared" si="151"/>
        <v/>
      </c>
      <c r="AU171" s="240" t="str">
        <f t="shared" si="152"/>
        <v/>
      </c>
      <c r="AV171" s="240" t="str">
        <f t="shared" si="130"/>
        <v/>
      </c>
      <c r="AW171" s="62"/>
      <c r="AX171" s="62"/>
      <c r="AY171" s="63" t="str">
        <f t="shared" si="131"/>
        <v/>
      </c>
      <c r="AZ171" s="63" t="str">
        <f t="shared" si="132"/>
        <v/>
      </c>
      <c r="BA171" s="245" t="str">
        <f t="shared" si="133"/>
        <v/>
      </c>
      <c r="BB171" s="63">
        <f t="shared" si="134"/>
        <v>0</v>
      </c>
      <c r="BC171" s="64" t="str">
        <f t="shared" si="153"/>
        <v/>
      </c>
      <c r="BD171" s="65"/>
      <c r="BE171" s="66">
        <f t="shared" si="154"/>
        <v>0</v>
      </c>
    </row>
    <row r="172" spans="1:57">
      <c r="A172" s="46">
        <v>168</v>
      </c>
      <c r="B172" s="68"/>
      <c r="C172" s="68"/>
      <c r="D172" s="68"/>
      <c r="E172" s="48"/>
      <c r="F172" s="48"/>
      <c r="G172" s="49">
        <f t="shared" si="135"/>
        <v>0</v>
      </c>
      <c r="H172" s="50"/>
      <c r="I172" s="50"/>
      <c r="J172" s="51"/>
      <c r="K172" s="52"/>
      <c r="L172" s="52"/>
      <c r="M172" s="48"/>
      <c r="N172" s="48"/>
      <c r="O172" s="53">
        <f t="shared" si="104"/>
        <v>0</v>
      </c>
      <c r="P172" s="52"/>
      <c r="Q172" s="52"/>
      <c r="R172" s="48"/>
      <c r="S172" s="48"/>
      <c r="T172" s="53">
        <f t="shared" si="136"/>
        <v>0</v>
      </c>
      <c r="U172" s="54"/>
      <c r="V172" s="55"/>
      <c r="W172" s="55"/>
      <c r="X172" s="55"/>
      <c r="Y172" s="56"/>
      <c r="Z172" s="57" t="str">
        <f t="shared" si="137"/>
        <v/>
      </c>
      <c r="AA172" s="61" t="str">
        <f t="shared" si="138"/>
        <v/>
      </c>
      <c r="AB172" s="61" t="str">
        <f t="shared" si="139"/>
        <v/>
      </c>
      <c r="AC172" s="241" t="str">
        <f t="shared" si="140"/>
        <v/>
      </c>
      <c r="AD172" s="241" t="str">
        <f t="shared" si="141"/>
        <v/>
      </c>
      <c r="AE172" s="241">
        <f t="shared" si="125"/>
        <v>0</v>
      </c>
      <c r="AF172" s="242" t="str">
        <f t="shared" si="142"/>
        <v/>
      </c>
      <c r="AG172" s="243" t="str">
        <f t="shared" si="126"/>
        <v/>
      </c>
      <c r="AH172" s="243" t="str">
        <f t="shared" si="127"/>
        <v/>
      </c>
      <c r="AI172" s="244" t="str">
        <f t="shared" si="128"/>
        <v/>
      </c>
      <c r="AJ172" s="60"/>
      <c r="AK172" s="266" t="str">
        <f t="shared" si="143"/>
        <v/>
      </c>
      <c r="AL172" s="266" t="str">
        <f t="shared" si="144"/>
        <v/>
      </c>
      <c r="AM172" s="239" t="str">
        <f t="shared" si="145"/>
        <v/>
      </c>
      <c r="AN172" s="239" t="str">
        <f t="shared" si="146"/>
        <v/>
      </c>
      <c r="AO172" s="240" t="str">
        <f t="shared" si="147"/>
        <v/>
      </c>
      <c r="AP172" s="240" t="str">
        <f t="shared" si="148"/>
        <v/>
      </c>
      <c r="AQ172" s="240" t="str">
        <f t="shared" si="129"/>
        <v/>
      </c>
      <c r="AR172" s="239" t="str">
        <f t="shared" si="149"/>
        <v/>
      </c>
      <c r="AS172" s="239" t="str">
        <f t="shared" si="150"/>
        <v/>
      </c>
      <c r="AT172" s="240" t="str">
        <f t="shared" si="151"/>
        <v/>
      </c>
      <c r="AU172" s="240" t="str">
        <f t="shared" si="152"/>
        <v/>
      </c>
      <c r="AV172" s="240" t="str">
        <f t="shared" si="130"/>
        <v/>
      </c>
      <c r="AW172" s="62"/>
      <c r="AX172" s="62"/>
      <c r="AY172" s="63" t="str">
        <f t="shared" si="131"/>
        <v/>
      </c>
      <c r="AZ172" s="63" t="str">
        <f t="shared" si="132"/>
        <v/>
      </c>
      <c r="BA172" s="245" t="str">
        <f t="shared" si="133"/>
        <v/>
      </c>
      <c r="BB172" s="63">
        <f t="shared" si="134"/>
        <v>0</v>
      </c>
      <c r="BC172" s="64" t="str">
        <f t="shared" si="153"/>
        <v/>
      </c>
      <c r="BD172" s="65"/>
      <c r="BE172" s="66">
        <f t="shared" si="154"/>
        <v>0</v>
      </c>
    </row>
    <row r="173" spans="1:57">
      <c r="A173" s="46">
        <v>169</v>
      </c>
      <c r="B173" s="68"/>
      <c r="C173" s="68"/>
      <c r="D173" s="68"/>
      <c r="E173" s="48"/>
      <c r="F173" s="48"/>
      <c r="G173" s="49">
        <f t="shared" si="135"/>
        <v>0</v>
      </c>
      <c r="H173" s="50"/>
      <c r="I173" s="50"/>
      <c r="J173" s="51"/>
      <c r="K173" s="52"/>
      <c r="L173" s="52"/>
      <c r="M173" s="48"/>
      <c r="N173" s="48"/>
      <c r="O173" s="53">
        <f t="shared" si="104"/>
        <v>0</v>
      </c>
      <c r="P173" s="52"/>
      <c r="Q173" s="52"/>
      <c r="R173" s="48"/>
      <c r="S173" s="48"/>
      <c r="T173" s="53">
        <f t="shared" si="136"/>
        <v>0</v>
      </c>
      <c r="U173" s="54"/>
      <c r="V173" s="55"/>
      <c r="W173" s="55"/>
      <c r="X173" s="55"/>
      <c r="Y173" s="56"/>
      <c r="Z173" s="57" t="str">
        <f t="shared" si="137"/>
        <v/>
      </c>
      <c r="AA173" s="61" t="str">
        <f t="shared" si="138"/>
        <v/>
      </c>
      <c r="AB173" s="61" t="str">
        <f t="shared" si="139"/>
        <v/>
      </c>
      <c r="AC173" s="241" t="str">
        <f t="shared" si="140"/>
        <v/>
      </c>
      <c r="AD173" s="241" t="str">
        <f t="shared" si="141"/>
        <v/>
      </c>
      <c r="AE173" s="241">
        <f t="shared" si="125"/>
        <v>0</v>
      </c>
      <c r="AF173" s="242" t="str">
        <f t="shared" si="142"/>
        <v/>
      </c>
      <c r="AG173" s="243" t="str">
        <f t="shared" si="126"/>
        <v/>
      </c>
      <c r="AH173" s="243" t="str">
        <f t="shared" si="127"/>
        <v/>
      </c>
      <c r="AI173" s="244" t="str">
        <f t="shared" si="128"/>
        <v/>
      </c>
      <c r="AJ173" s="60"/>
      <c r="AK173" s="266" t="str">
        <f t="shared" si="143"/>
        <v/>
      </c>
      <c r="AL173" s="266" t="str">
        <f t="shared" si="144"/>
        <v/>
      </c>
      <c r="AM173" s="239" t="str">
        <f t="shared" si="145"/>
        <v/>
      </c>
      <c r="AN173" s="239" t="str">
        <f t="shared" si="146"/>
        <v/>
      </c>
      <c r="AO173" s="240" t="str">
        <f t="shared" si="147"/>
        <v/>
      </c>
      <c r="AP173" s="240" t="str">
        <f t="shared" si="148"/>
        <v/>
      </c>
      <c r="AQ173" s="240" t="str">
        <f t="shared" si="129"/>
        <v/>
      </c>
      <c r="AR173" s="239" t="str">
        <f t="shared" si="149"/>
        <v/>
      </c>
      <c r="AS173" s="239" t="str">
        <f t="shared" si="150"/>
        <v/>
      </c>
      <c r="AT173" s="240" t="str">
        <f t="shared" si="151"/>
        <v/>
      </c>
      <c r="AU173" s="240" t="str">
        <f t="shared" si="152"/>
        <v/>
      </c>
      <c r="AV173" s="240" t="str">
        <f t="shared" si="130"/>
        <v/>
      </c>
      <c r="AW173" s="62"/>
      <c r="AX173" s="62"/>
      <c r="AY173" s="63" t="str">
        <f t="shared" si="131"/>
        <v/>
      </c>
      <c r="AZ173" s="63" t="str">
        <f t="shared" si="132"/>
        <v/>
      </c>
      <c r="BA173" s="245" t="str">
        <f t="shared" si="133"/>
        <v/>
      </c>
      <c r="BB173" s="63">
        <f t="shared" si="134"/>
        <v>0</v>
      </c>
      <c r="BC173" s="64" t="str">
        <f t="shared" si="153"/>
        <v/>
      </c>
      <c r="BD173" s="65"/>
      <c r="BE173" s="66">
        <f t="shared" si="154"/>
        <v>0</v>
      </c>
    </row>
    <row r="174" spans="1:57">
      <c r="A174" s="46">
        <v>170</v>
      </c>
      <c r="B174" s="68"/>
      <c r="C174" s="68"/>
      <c r="D174" s="68"/>
      <c r="E174" s="48"/>
      <c r="F174" s="48"/>
      <c r="G174" s="49">
        <f t="shared" si="135"/>
        <v>0</v>
      </c>
      <c r="H174" s="50"/>
      <c r="I174" s="50"/>
      <c r="J174" s="51"/>
      <c r="K174" s="52"/>
      <c r="L174" s="52"/>
      <c r="M174" s="48"/>
      <c r="N174" s="48"/>
      <c r="O174" s="53">
        <f t="shared" si="104"/>
        <v>0</v>
      </c>
      <c r="P174" s="52"/>
      <c r="Q174" s="52"/>
      <c r="R174" s="48"/>
      <c r="S174" s="48"/>
      <c r="T174" s="53">
        <f t="shared" si="136"/>
        <v>0</v>
      </c>
      <c r="U174" s="54"/>
      <c r="V174" s="55"/>
      <c r="W174" s="55"/>
      <c r="X174" s="55"/>
      <c r="Y174" s="56"/>
      <c r="Z174" s="57" t="str">
        <f t="shared" si="137"/>
        <v/>
      </c>
      <c r="AA174" s="61" t="str">
        <f t="shared" si="138"/>
        <v/>
      </c>
      <c r="AB174" s="61" t="str">
        <f t="shared" si="139"/>
        <v/>
      </c>
      <c r="AC174" s="241" t="str">
        <f t="shared" si="140"/>
        <v/>
      </c>
      <c r="AD174" s="241" t="str">
        <f t="shared" si="141"/>
        <v/>
      </c>
      <c r="AE174" s="241">
        <f t="shared" si="125"/>
        <v>0</v>
      </c>
      <c r="AF174" s="242" t="str">
        <f t="shared" si="142"/>
        <v/>
      </c>
      <c r="AG174" s="243" t="str">
        <f t="shared" si="126"/>
        <v/>
      </c>
      <c r="AH174" s="243" t="str">
        <f t="shared" si="127"/>
        <v/>
      </c>
      <c r="AI174" s="244" t="str">
        <f t="shared" si="128"/>
        <v/>
      </c>
      <c r="AJ174" s="60"/>
      <c r="AK174" s="266" t="str">
        <f t="shared" si="143"/>
        <v/>
      </c>
      <c r="AL174" s="266" t="str">
        <f t="shared" si="144"/>
        <v/>
      </c>
      <c r="AM174" s="239" t="str">
        <f t="shared" si="145"/>
        <v/>
      </c>
      <c r="AN174" s="239" t="str">
        <f t="shared" si="146"/>
        <v/>
      </c>
      <c r="AO174" s="240" t="str">
        <f t="shared" si="147"/>
        <v/>
      </c>
      <c r="AP174" s="240" t="str">
        <f t="shared" si="148"/>
        <v/>
      </c>
      <c r="AQ174" s="240" t="str">
        <f t="shared" si="129"/>
        <v/>
      </c>
      <c r="AR174" s="239" t="str">
        <f t="shared" si="149"/>
        <v/>
      </c>
      <c r="AS174" s="239" t="str">
        <f t="shared" si="150"/>
        <v/>
      </c>
      <c r="AT174" s="240" t="str">
        <f t="shared" si="151"/>
        <v/>
      </c>
      <c r="AU174" s="240" t="str">
        <f t="shared" si="152"/>
        <v/>
      </c>
      <c r="AV174" s="240" t="str">
        <f t="shared" si="130"/>
        <v/>
      </c>
      <c r="AW174" s="62"/>
      <c r="AX174" s="62"/>
      <c r="AY174" s="63" t="str">
        <f t="shared" si="131"/>
        <v/>
      </c>
      <c r="AZ174" s="63" t="str">
        <f t="shared" si="132"/>
        <v/>
      </c>
      <c r="BA174" s="245" t="str">
        <f t="shared" si="133"/>
        <v/>
      </c>
      <c r="BB174" s="63">
        <f t="shared" si="134"/>
        <v>0</v>
      </c>
      <c r="BC174" s="64" t="str">
        <f t="shared" si="153"/>
        <v/>
      </c>
      <c r="BD174" s="65"/>
      <c r="BE174" s="66">
        <f t="shared" si="154"/>
        <v>0</v>
      </c>
    </row>
    <row r="175" spans="1:57">
      <c r="A175" s="46">
        <v>171</v>
      </c>
      <c r="B175" s="68"/>
      <c r="C175" s="68"/>
      <c r="D175" s="68"/>
      <c r="E175" s="48"/>
      <c r="F175" s="48"/>
      <c r="G175" s="49">
        <f t="shared" si="135"/>
        <v>0</v>
      </c>
      <c r="H175" s="50"/>
      <c r="I175" s="50"/>
      <c r="J175" s="51"/>
      <c r="K175" s="52"/>
      <c r="L175" s="52"/>
      <c r="M175" s="48"/>
      <c r="N175" s="48"/>
      <c r="O175" s="53">
        <f t="shared" si="104"/>
        <v>0</v>
      </c>
      <c r="P175" s="52"/>
      <c r="Q175" s="52"/>
      <c r="R175" s="48"/>
      <c r="S175" s="48"/>
      <c r="T175" s="53">
        <f t="shared" si="136"/>
        <v>0</v>
      </c>
      <c r="U175" s="54"/>
      <c r="V175" s="55"/>
      <c r="W175" s="55"/>
      <c r="X175" s="55"/>
      <c r="Y175" s="56"/>
      <c r="Z175" s="57" t="str">
        <f t="shared" si="137"/>
        <v/>
      </c>
      <c r="AA175" s="61" t="str">
        <f t="shared" si="138"/>
        <v/>
      </c>
      <c r="AB175" s="61" t="str">
        <f t="shared" si="139"/>
        <v/>
      </c>
      <c r="AC175" s="241" t="str">
        <f t="shared" si="140"/>
        <v/>
      </c>
      <c r="AD175" s="241" t="str">
        <f t="shared" si="141"/>
        <v/>
      </c>
      <c r="AE175" s="241">
        <f t="shared" si="125"/>
        <v>0</v>
      </c>
      <c r="AF175" s="242" t="str">
        <f t="shared" si="142"/>
        <v/>
      </c>
      <c r="AG175" s="243" t="str">
        <f t="shared" si="126"/>
        <v/>
      </c>
      <c r="AH175" s="243" t="str">
        <f t="shared" si="127"/>
        <v/>
      </c>
      <c r="AI175" s="244" t="str">
        <f t="shared" si="128"/>
        <v/>
      </c>
      <c r="AJ175" s="60"/>
      <c r="AK175" s="266" t="str">
        <f t="shared" si="143"/>
        <v/>
      </c>
      <c r="AL175" s="266" t="str">
        <f t="shared" si="144"/>
        <v/>
      </c>
      <c r="AM175" s="239" t="str">
        <f t="shared" si="145"/>
        <v/>
      </c>
      <c r="AN175" s="239" t="str">
        <f t="shared" si="146"/>
        <v/>
      </c>
      <c r="AO175" s="240" t="str">
        <f t="shared" si="147"/>
        <v/>
      </c>
      <c r="AP175" s="240" t="str">
        <f t="shared" si="148"/>
        <v/>
      </c>
      <c r="AQ175" s="240" t="str">
        <f t="shared" si="129"/>
        <v/>
      </c>
      <c r="AR175" s="239" t="str">
        <f t="shared" si="149"/>
        <v/>
      </c>
      <c r="AS175" s="239" t="str">
        <f t="shared" si="150"/>
        <v/>
      </c>
      <c r="AT175" s="240" t="str">
        <f t="shared" si="151"/>
        <v/>
      </c>
      <c r="AU175" s="240" t="str">
        <f t="shared" si="152"/>
        <v/>
      </c>
      <c r="AV175" s="240" t="str">
        <f t="shared" si="130"/>
        <v/>
      </c>
      <c r="AW175" s="62"/>
      <c r="AX175" s="62"/>
      <c r="AY175" s="63" t="str">
        <f t="shared" si="131"/>
        <v/>
      </c>
      <c r="AZ175" s="63" t="str">
        <f t="shared" si="132"/>
        <v/>
      </c>
      <c r="BA175" s="245" t="str">
        <f t="shared" si="133"/>
        <v/>
      </c>
      <c r="BB175" s="63">
        <f t="shared" si="134"/>
        <v>0</v>
      </c>
      <c r="BC175" s="64" t="str">
        <f t="shared" si="153"/>
        <v/>
      </c>
      <c r="BD175" s="65"/>
      <c r="BE175" s="66">
        <f t="shared" si="154"/>
        <v>0</v>
      </c>
    </row>
    <row r="176" spans="1:57">
      <c r="A176" s="46">
        <v>172</v>
      </c>
      <c r="B176" s="68"/>
      <c r="C176" s="68"/>
      <c r="D176" s="68"/>
      <c r="E176" s="48"/>
      <c r="F176" s="48"/>
      <c r="G176" s="49">
        <f t="shared" si="135"/>
        <v>0</v>
      </c>
      <c r="H176" s="50"/>
      <c r="I176" s="50"/>
      <c r="J176" s="51"/>
      <c r="K176" s="52"/>
      <c r="L176" s="52"/>
      <c r="M176" s="48"/>
      <c r="N176" s="48"/>
      <c r="O176" s="53">
        <f t="shared" si="104"/>
        <v>0</v>
      </c>
      <c r="P176" s="52"/>
      <c r="Q176" s="52"/>
      <c r="R176" s="48"/>
      <c r="S176" s="48"/>
      <c r="T176" s="53">
        <f t="shared" si="136"/>
        <v>0</v>
      </c>
      <c r="U176" s="54"/>
      <c r="V176" s="55"/>
      <c r="W176" s="55"/>
      <c r="X176" s="55"/>
      <c r="Y176" s="56"/>
      <c r="Z176" s="57" t="str">
        <f t="shared" si="137"/>
        <v/>
      </c>
      <c r="AA176" s="61" t="str">
        <f t="shared" si="138"/>
        <v/>
      </c>
      <c r="AB176" s="61" t="str">
        <f t="shared" si="139"/>
        <v/>
      </c>
      <c r="AC176" s="241" t="str">
        <f t="shared" si="140"/>
        <v/>
      </c>
      <c r="AD176" s="241" t="str">
        <f t="shared" si="141"/>
        <v/>
      </c>
      <c r="AE176" s="241">
        <f t="shared" si="125"/>
        <v>0</v>
      </c>
      <c r="AF176" s="242" t="str">
        <f t="shared" si="142"/>
        <v/>
      </c>
      <c r="AG176" s="243" t="str">
        <f t="shared" si="126"/>
        <v/>
      </c>
      <c r="AH176" s="243" t="str">
        <f t="shared" si="127"/>
        <v/>
      </c>
      <c r="AI176" s="244" t="str">
        <f t="shared" si="128"/>
        <v/>
      </c>
      <c r="AJ176" s="60"/>
      <c r="AK176" s="266" t="str">
        <f t="shared" si="143"/>
        <v/>
      </c>
      <c r="AL176" s="266" t="str">
        <f t="shared" si="144"/>
        <v/>
      </c>
      <c r="AM176" s="239" t="str">
        <f t="shared" si="145"/>
        <v/>
      </c>
      <c r="AN176" s="239" t="str">
        <f t="shared" si="146"/>
        <v/>
      </c>
      <c r="AO176" s="240" t="str">
        <f t="shared" si="147"/>
        <v/>
      </c>
      <c r="AP176" s="240" t="str">
        <f t="shared" si="148"/>
        <v/>
      </c>
      <c r="AQ176" s="240" t="str">
        <f t="shared" si="129"/>
        <v/>
      </c>
      <c r="AR176" s="239" t="str">
        <f t="shared" si="149"/>
        <v/>
      </c>
      <c r="AS176" s="239" t="str">
        <f t="shared" si="150"/>
        <v/>
      </c>
      <c r="AT176" s="240" t="str">
        <f t="shared" si="151"/>
        <v/>
      </c>
      <c r="AU176" s="240" t="str">
        <f t="shared" si="152"/>
        <v/>
      </c>
      <c r="AV176" s="240" t="str">
        <f t="shared" si="130"/>
        <v/>
      </c>
      <c r="AW176" s="62"/>
      <c r="AX176" s="62"/>
      <c r="AY176" s="63" t="str">
        <f t="shared" si="131"/>
        <v/>
      </c>
      <c r="AZ176" s="63" t="str">
        <f t="shared" si="132"/>
        <v/>
      </c>
      <c r="BA176" s="245" t="str">
        <f t="shared" si="133"/>
        <v/>
      </c>
      <c r="BB176" s="63">
        <f t="shared" si="134"/>
        <v>0</v>
      </c>
      <c r="BC176" s="64" t="str">
        <f t="shared" si="153"/>
        <v/>
      </c>
      <c r="BD176" s="65"/>
      <c r="BE176" s="66">
        <f t="shared" si="154"/>
        <v>0</v>
      </c>
    </row>
    <row r="177" spans="1:57">
      <c r="A177" s="46">
        <v>173</v>
      </c>
      <c r="B177" s="68"/>
      <c r="C177" s="68"/>
      <c r="D177" s="68"/>
      <c r="E177" s="48"/>
      <c r="F177" s="48"/>
      <c r="G177" s="49">
        <f t="shared" si="135"/>
        <v>0</v>
      </c>
      <c r="H177" s="50"/>
      <c r="I177" s="50"/>
      <c r="J177" s="51"/>
      <c r="K177" s="52"/>
      <c r="L177" s="52"/>
      <c r="M177" s="48"/>
      <c r="N177" s="48"/>
      <c r="O177" s="53">
        <f t="shared" si="104"/>
        <v>0</v>
      </c>
      <c r="P177" s="52"/>
      <c r="Q177" s="52"/>
      <c r="R177" s="48"/>
      <c r="S177" s="48"/>
      <c r="T177" s="53">
        <f t="shared" si="136"/>
        <v>0</v>
      </c>
      <c r="U177" s="54"/>
      <c r="V177" s="55"/>
      <c r="W177" s="55"/>
      <c r="X177" s="55"/>
      <c r="Y177" s="56"/>
      <c r="Z177" s="57" t="str">
        <f t="shared" si="137"/>
        <v/>
      </c>
      <c r="AA177" s="61" t="str">
        <f t="shared" si="138"/>
        <v/>
      </c>
      <c r="AB177" s="61" t="str">
        <f t="shared" si="139"/>
        <v/>
      </c>
      <c r="AC177" s="241" t="str">
        <f t="shared" si="140"/>
        <v/>
      </c>
      <c r="AD177" s="241" t="str">
        <f t="shared" si="141"/>
        <v/>
      </c>
      <c r="AE177" s="241">
        <f t="shared" si="125"/>
        <v>0</v>
      </c>
      <c r="AF177" s="242" t="str">
        <f t="shared" si="142"/>
        <v/>
      </c>
      <c r="AG177" s="243" t="str">
        <f t="shared" si="126"/>
        <v/>
      </c>
      <c r="AH177" s="243" t="str">
        <f t="shared" si="127"/>
        <v/>
      </c>
      <c r="AI177" s="244" t="str">
        <f t="shared" si="128"/>
        <v/>
      </c>
      <c r="AJ177" s="60"/>
      <c r="AK177" s="266" t="str">
        <f t="shared" si="143"/>
        <v/>
      </c>
      <c r="AL177" s="266" t="str">
        <f t="shared" si="144"/>
        <v/>
      </c>
      <c r="AM177" s="239" t="str">
        <f t="shared" si="145"/>
        <v/>
      </c>
      <c r="AN177" s="239" t="str">
        <f t="shared" si="146"/>
        <v/>
      </c>
      <c r="AO177" s="240" t="str">
        <f t="shared" si="147"/>
        <v/>
      </c>
      <c r="AP177" s="240" t="str">
        <f t="shared" si="148"/>
        <v/>
      </c>
      <c r="AQ177" s="240" t="str">
        <f t="shared" si="129"/>
        <v/>
      </c>
      <c r="AR177" s="239" t="str">
        <f t="shared" si="149"/>
        <v/>
      </c>
      <c r="AS177" s="239" t="str">
        <f t="shared" si="150"/>
        <v/>
      </c>
      <c r="AT177" s="240" t="str">
        <f t="shared" si="151"/>
        <v/>
      </c>
      <c r="AU177" s="240" t="str">
        <f t="shared" si="152"/>
        <v/>
      </c>
      <c r="AV177" s="240" t="str">
        <f t="shared" si="130"/>
        <v/>
      </c>
      <c r="AW177" s="62"/>
      <c r="AX177" s="62"/>
      <c r="AY177" s="63" t="str">
        <f t="shared" si="131"/>
        <v/>
      </c>
      <c r="AZ177" s="63" t="str">
        <f t="shared" si="132"/>
        <v/>
      </c>
      <c r="BA177" s="245" t="str">
        <f t="shared" si="133"/>
        <v/>
      </c>
      <c r="BB177" s="63">
        <f t="shared" si="134"/>
        <v>0</v>
      </c>
      <c r="BC177" s="64" t="str">
        <f t="shared" si="153"/>
        <v/>
      </c>
      <c r="BD177" s="65"/>
      <c r="BE177" s="66">
        <f t="shared" si="154"/>
        <v>0</v>
      </c>
    </row>
    <row r="178" spans="1:57">
      <c r="A178" s="46">
        <v>174</v>
      </c>
      <c r="B178" s="68"/>
      <c r="C178" s="68"/>
      <c r="D178" s="68"/>
      <c r="E178" s="48"/>
      <c r="F178" s="48"/>
      <c r="G178" s="49">
        <f t="shared" si="135"/>
        <v>0</v>
      </c>
      <c r="H178" s="50"/>
      <c r="I178" s="50"/>
      <c r="J178" s="51"/>
      <c r="K178" s="52"/>
      <c r="L178" s="52"/>
      <c r="M178" s="48"/>
      <c r="N178" s="48"/>
      <c r="O178" s="53">
        <f t="shared" si="104"/>
        <v>0</v>
      </c>
      <c r="P178" s="52"/>
      <c r="Q178" s="52"/>
      <c r="R178" s="48"/>
      <c r="S178" s="48"/>
      <c r="T178" s="53">
        <f t="shared" si="136"/>
        <v>0</v>
      </c>
      <c r="U178" s="54"/>
      <c r="V178" s="55"/>
      <c r="W178" s="55"/>
      <c r="X178" s="55"/>
      <c r="Y178" s="56"/>
      <c r="Z178" s="57" t="str">
        <f t="shared" si="137"/>
        <v/>
      </c>
      <c r="AA178" s="61" t="str">
        <f t="shared" si="138"/>
        <v/>
      </c>
      <c r="AB178" s="61" t="str">
        <f t="shared" si="139"/>
        <v/>
      </c>
      <c r="AC178" s="241" t="str">
        <f t="shared" si="140"/>
        <v/>
      </c>
      <c r="AD178" s="241" t="str">
        <f t="shared" si="141"/>
        <v/>
      </c>
      <c r="AE178" s="241">
        <f t="shared" si="125"/>
        <v>0</v>
      </c>
      <c r="AF178" s="242" t="str">
        <f t="shared" si="142"/>
        <v/>
      </c>
      <c r="AG178" s="243" t="str">
        <f t="shared" si="126"/>
        <v/>
      </c>
      <c r="AH178" s="243" t="str">
        <f t="shared" si="127"/>
        <v/>
      </c>
      <c r="AI178" s="244" t="str">
        <f t="shared" si="128"/>
        <v/>
      </c>
      <c r="AJ178" s="60"/>
      <c r="AK178" s="266" t="str">
        <f t="shared" si="143"/>
        <v/>
      </c>
      <c r="AL178" s="266" t="str">
        <f t="shared" si="144"/>
        <v/>
      </c>
      <c r="AM178" s="239" t="str">
        <f t="shared" si="145"/>
        <v/>
      </c>
      <c r="AN178" s="239" t="str">
        <f t="shared" si="146"/>
        <v/>
      </c>
      <c r="AO178" s="240" t="str">
        <f t="shared" si="147"/>
        <v/>
      </c>
      <c r="AP178" s="240" t="str">
        <f t="shared" si="148"/>
        <v/>
      </c>
      <c r="AQ178" s="240" t="str">
        <f t="shared" si="129"/>
        <v/>
      </c>
      <c r="AR178" s="239" t="str">
        <f t="shared" si="149"/>
        <v/>
      </c>
      <c r="AS178" s="239" t="str">
        <f t="shared" si="150"/>
        <v/>
      </c>
      <c r="AT178" s="240" t="str">
        <f t="shared" si="151"/>
        <v/>
      </c>
      <c r="AU178" s="240" t="str">
        <f t="shared" si="152"/>
        <v/>
      </c>
      <c r="AV178" s="240" t="str">
        <f t="shared" si="130"/>
        <v/>
      </c>
      <c r="AW178" s="62"/>
      <c r="AX178" s="62"/>
      <c r="AY178" s="63" t="str">
        <f t="shared" si="131"/>
        <v/>
      </c>
      <c r="AZ178" s="63" t="str">
        <f t="shared" si="132"/>
        <v/>
      </c>
      <c r="BA178" s="245" t="str">
        <f t="shared" si="133"/>
        <v/>
      </c>
      <c r="BB178" s="63">
        <f t="shared" si="134"/>
        <v>0</v>
      </c>
      <c r="BC178" s="64" t="str">
        <f t="shared" si="153"/>
        <v/>
      </c>
      <c r="BD178" s="65"/>
      <c r="BE178" s="66">
        <f t="shared" si="154"/>
        <v>0</v>
      </c>
    </row>
    <row r="179" spans="1:57">
      <c r="A179" s="46">
        <v>175</v>
      </c>
      <c r="B179" s="68"/>
      <c r="C179" s="68"/>
      <c r="D179" s="68"/>
      <c r="E179" s="48"/>
      <c r="F179" s="48"/>
      <c r="G179" s="49">
        <f t="shared" si="135"/>
        <v>0</v>
      </c>
      <c r="H179" s="50"/>
      <c r="I179" s="50"/>
      <c r="J179" s="51"/>
      <c r="K179" s="52"/>
      <c r="L179" s="52"/>
      <c r="M179" s="48"/>
      <c r="N179" s="48"/>
      <c r="O179" s="53">
        <f t="shared" si="104"/>
        <v>0</v>
      </c>
      <c r="P179" s="52"/>
      <c r="Q179" s="52"/>
      <c r="R179" s="48"/>
      <c r="S179" s="48"/>
      <c r="T179" s="53">
        <f t="shared" si="136"/>
        <v>0</v>
      </c>
      <c r="U179" s="54"/>
      <c r="V179" s="55"/>
      <c r="W179" s="55"/>
      <c r="X179" s="55"/>
      <c r="Y179" s="56"/>
      <c r="Z179" s="57" t="str">
        <f t="shared" si="137"/>
        <v/>
      </c>
      <c r="AA179" s="61" t="str">
        <f t="shared" si="138"/>
        <v/>
      </c>
      <c r="AB179" s="61" t="str">
        <f t="shared" si="139"/>
        <v/>
      </c>
      <c r="AC179" s="241" t="str">
        <f t="shared" si="140"/>
        <v/>
      </c>
      <c r="AD179" s="241" t="str">
        <f t="shared" si="141"/>
        <v/>
      </c>
      <c r="AE179" s="241">
        <f t="shared" si="125"/>
        <v>0</v>
      </c>
      <c r="AF179" s="242" t="str">
        <f t="shared" si="142"/>
        <v/>
      </c>
      <c r="AG179" s="243" t="str">
        <f t="shared" si="126"/>
        <v/>
      </c>
      <c r="AH179" s="243" t="str">
        <f t="shared" si="127"/>
        <v/>
      </c>
      <c r="AI179" s="244" t="str">
        <f t="shared" si="128"/>
        <v/>
      </c>
      <c r="AJ179" s="60"/>
      <c r="AK179" s="266" t="str">
        <f t="shared" si="143"/>
        <v/>
      </c>
      <c r="AL179" s="266" t="str">
        <f t="shared" si="144"/>
        <v/>
      </c>
      <c r="AM179" s="239" t="str">
        <f t="shared" si="145"/>
        <v/>
      </c>
      <c r="AN179" s="239" t="str">
        <f t="shared" si="146"/>
        <v/>
      </c>
      <c r="AO179" s="240" t="str">
        <f t="shared" si="147"/>
        <v/>
      </c>
      <c r="AP179" s="240" t="str">
        <f t="shared" si="148"/>
        <v/>
      </c>
      <c r="AQ179" s="240" t="str">
        <f t="shared" si="129"/>
        <v/>
      </c>
      <c r="AR179" s="239" t="str">
        <f t="shared" si="149"/>
        <v/>
      </c>
      <c r="AS179" s="239" t="str">
        <f t="shared" si="150"/>
        <v/>
      </c>
      <c r="AT179" s="240" t="str">
        <f t="shared" si="151"/>
        <v/>
      </c>
      <c r="AU179" s="240" t="str">
        <f t="shared" si="152"/>
        <v/>
      </c>
      <c r="AV179" s="240" t="str">
        <f t="shared" si="130"/>
        <v/>
      </c>
      <c r="AW179" s="62"/>
      <c r="AX179" s="62"/>
      <c r="AY179" s="63" t="str">
        <f t="shared" si="131"/>
        <v/>
      </c>
      <c r="AZ179" s="63" t="str">
        <f t="shared" si="132"/>
        <v/>
      </c>
      <c r="BA179" s="245" t="str">
        <f t="shared" si="133"/>
        <v/>
      </c>
      <c r="BB179" s="63">
        <f t="shared" si="134"/>
        <v>0</v>
      </c>
      <c r="BC179" s="64" t="str">
        <f t="shared" si="153"/>
        <v/>
      </c>
      <c r="BD179" s="65"/>
      <c r="BE179" s="66">
        <f t="shared" si="154"/>
        <v>0</v>
      </c>
    </row>
    <row r="180" spans="1:57">
      <c r="A180" s="46">
        <v>176</v>
      </c>
      <c r="B180" s="68"/>
      <c r="C180" s="68"/>
      <c r="D180" s="68"/>
      <c r="E180" s="48"/>
      <c r="F180" s="48"/>
      <c r="G180" s="49">
        <f t="shared" si="135"/>
        <v>0</v>
      </c>
      <c r="H180" s="50"/>
      <c r="I180" s="50"/>
      <c r="J180" s="51"/>
      <c r="K180" s="52"/>
      <c r="L180" s="52"/>
      <c r="M180" s="48"/>
      <c r="N180" s="48"/>
      <c r="O180" s="53">
        <f t="shared" si="104"/>
        <v>0</v>
      </c>
      <c r="P180" s="52"/>
      <c r="Q180" s="52"/>
      <c r="R180" s="48"/>
      <c r="S180" s="48"/>
      <c r="T180" s="53">
        <f t="shared" si="136"/>
        <v>0</v>
      </c>
      <c r="U180" s="54"/>
      <c r="V180" s="55"/>
      <c r="W180" s="55"/>
      <c r="X180" s="55"/>
      <c r="Y180" s="56"/>
      <c r="Z180" s="57" t="str">
        <f t="shared" si="137"/>
        <v/>
      </c>
      <c r="AA180" s="61" t="str">
        <f t="shared" si="138"/>
        <v/>
      </c>
      <c r="AB180" s="61" t="str">
        <f t="shared" si="139"/>
        <v/>
      </c>
      <c r="AC180" s="241" t="str">
        <f t="shared" si="140"/>
        <v/>
      </c>
      <c r="AD180" s="241" t="str">
        <f t="shared" si="141"/>
        <v/>
      </c>
      <c r="AE180" s="241">
        <f t="shared" si="125"/>
        <v>0</v>
      </c>
      <c r="AF180" s="242" t="str">
        <f t="shared" si="142"/>
        <v/>
      </c>
      <c r="AG180" s="243" t="str">
        <f t="shared" si="126"/>
        <v/>
      </c>
      <c r="AH180" s="243" t="str">
        <f t="shared" si="127"/>
        <v/>
      </c>
      <c r="AI180" s="244" t="str">
        <f t="shared" si="128"/>
        <v/>
      </c>
      <c r="AJ180" s="60"/>
      <c r="AK180" s="266" t="str">
        <f t="shared" si="143"/>
        <v/>
      </c>
      <c r="AL180" s="266" t="str">
        <f t="shared" si="144"/>
        <v/>
      </c>
      <c r="AM180" s="239" t="str">
        <f t="shared" si="145"/>
        <v/>
      </c>
      <c r="AN180" s="239" t="str">
        <f t="shared" si="146"/>
        <v/>
      </c>
      <c r="AO180" s="240" t="str">
        <f t="shared" si="147"/>
        <v/>
      </c>
      <c r="AP180" s="240" t="str">
        <f t="shared" si="148"/>
        <v/>
      </c>
      <c r="AQ180" s="240" t="str">
        <f t="shared" si="129"/>
        <v/>
      </c>
      <c r="AR180" s="239" t="str">
        <f t="shared" si="149"/>
        <v/>
      </c>
      <c r="AS180" s="239" t="str">
        <f t="shared" si="150"/>
        <v/>
      </c>
      <c r="AT180" s="240" t="str">
        <f t="shared" si="151"/>
        <v/>
      </c>
      <c r="AU180" s="240" t="str">
        <f t="shared" si="152"/>
        <v/>
      </c>
      <c r="AV180" s="240" t="str">
        <f t="shared" si="130"/>
        <v/>
      </c>
      <c r="AW180" s="62"/>
      <c r="AX180" s="62"/>
      <c r="AY180" s="63" t="str">
        <f t="shared" si="131"/>
        <v/>
      </c>
      <c r="AZ180" s="63" t="str">
        <f t="shared" si="132"/>
        <v/>
      </c>
      <c r="BA180" s="245" t="str">
        <f t="shared" si="133"/>
        <v/>
      </c>
      <c r="BB180" s="63">
        <f t="shared" si="134"/>
        <v>0</v>
      </c>
      <c r="BC180" s="64" t="str">
        <f t="shared" si="153"/>
        <v/>
      </c>
      <c r="BD180" s="65"/>
      <c r="BE180" s="66">
        <f t="shared" si="154"/>
        <v>0</v>
      </c>
    </row>
    <row r="181" spans="1:57">
      <c r="A181" s="46">
        <v>177</v>
      </c>
      <c r="B181" s="68"/>
      <c r="C181" s="68"/>
      <c r="D181" s="68"/>
      <c r="E181" s="48"/>
      <c r="F181" s="48"/>
      <c r="G181" s="49">
        <f t="shared" si="135"/>
        <v>0</v>
      </c>
      <c r="H181" s="50"/>
      <c r="I181" s="50"/>
      <c r="J181" s="51"/>
      <c r="K181" s="52"/>
      <c r="L181" s="52"/>
      <c r="M181" s="48"/>
      <c r="N181" s="48"/>
      <c r="O181" s="53">
        <f t="shared" si="104"/>
        <v>0</v>
      </c>
      <c r="P181" s="52"/>
      <c r="Q181" s="52"/>
      <c r="R181" s="48"/>
      <c r="S181" s="48"/>
      <c r="T181" s="53">
        <f t="shared" si="136"/>
        <v>0</v>
      </c>
      <c r="U181" s="54"/>
      <c r="V181" s="55"/>
      <c r="W181" s="55"/>
      <c r="X181" s="55"/>
      <c r="Y181" s="56"/>
      <c r="Z181" s="57" t="str">
        <f t="shared" si="137"/>
        <v/>
      </c>
      <c r="AA181" s="61" t="str">
        <f t="shared" si="138"/>
        <v/>
      </c>
      <c r="AB181" s="61" t="str">
        <f t="shared" si="139"/>
        <v/>
      </c>
      <c r="AC181" s="241" t="str">
        <f t="shared" si="140"/>
        <v/>
      </c>
      <c r="AD181" s="241" t="str">
        <f t="shared" si="141"/>
        <v/>
      </c>
      <c r="AE181" s="241">
        <f t="shared" si="125"/>
        <v>0</v>
      </c>
      <c r="AF181" s="242" t="str">
        <f t="shared" si="142"/>
        <v/>
      </c>
      <c r="AG181" s="243" t="str">
        <f t="shared" si="126"/>
        <v/>
      </c>
      <c r="AH181" s="243" t="str">
        <f t="shared" si="127"/>
        <v/>
      </c>
      <c r="AI181" s="244" t="str">
        <f t="shared" si="128"/>
        <v/>
      </c>
      <c r="AJ181" s="60"/>
      <c r="AK181" s="266" t="str">
        <f t="shared" si="143"/>
        <v/>
      </c>
      <c r="AL181" s="266" t="str">
        <f t="shared" si="144"/>
        <v/>
      </c>
      <c r="AM181" s="239" t="str">
        <f t="shared" si="145"/>
        <v/>
      </c>
      <c r="AN181" s="239" t="str">
        <f t="shared" si="146"/>
        <v/>
      </c>
      <c r="AO181" s="240" t="str">
        <f t="shared" si="147"/>
        <v/>
      </c>
      <c r="AP181" s="240" t="str">
        <f t="shared" si="148"/>
        <v/>
      </c>
      <c r="AQ181" s="240" t="str">
        <f t="shared" si="129"/>
        <v/>
      </c>
      <c r="AR181" s="239" t="str">
        <f t="shared" si="149"/>
        <v/>
      </c>
      <c r="AS181" s="239" t="str">
        <f t="shared" si="150"/>
        <v/>
      </c>
      <c r="AT181" s="240" t="str">
        <f t="shared" si="151"/>
        <v/>
      </c>
      <c r="AU181" s="240" t="str">
        <f t="shared" si="152"/>
        <v/>
      </c>
      <c r="AV181" s="240" t="str">
        <f t="shared" si="130"/>
        <v/>
      </c>
      <c r="AW181" s="62"/>
      <c r="AX181" s="62"/>
      <c r="AY181" s="63" t="str">
        <f t="shared" si="131"/>
        <v/>
      </c>
      <c r="AZ181" s="63" t="str">
        <f t="shared" si="132"/>
        <v/>
      </c>
      <c r="BA181" s="245" t="str">
        <f t="shared" si="133"/>
        <v/>
      </c>
      <c r="BB181" s="63">
        <f t="shared" si="134"/>
        <v>0</v>
      </c>
      <c r="BC181" s="64" t="str">
        <f t="shared" si="153"/>
        <v/>
      </c>
      <c r="BD181" s="65"/>
      <c r="BE181" s="66">
        <f t="shared" si="154"/>
        <v>0</v>
      </c>
    </row>
    <row r="182" spans="1:57">
      <c r="A182" s="46">
        <v>178</v>
      </c>
      <c r="B182" s="68"/>
      <c r="C182" s="68"/>
      <c r="D182" s="68"/>
      <c r="E182" s="48"/>
      <c r="F182" s="48"/>
      <c r="G182" s="49">
        <f t="shared" si="135"/>
        <v>0</v>
      </c>
      <c r="H182" s="50"/>
      <c r="I182" s="50"/>
      <c r="J182" s="51"/>
      <c r="K182" s="52"/>
      <c r="L182" s="52"/>
      <c r="M182" s="48"/>
      <c r="N182" s="48"/>
      <c r="O182" s="53">
        <f t="shared" si="104"/>
        <v>0</v>
      </c>
      <c r="P182" s="52"/>
      <c r="Q182" s="52"/>
      <c r="R182" s="48"/>
      <c r="S182" s="48"/>
      <c r="T182" s="53">
        <f t="shared" si="136"/>
        <v>0</v>
      </c>
      <c r="U182" s="54"/>
      <c r="V182" s="55"/>
      <c r="W182" s="55"/>
      <c r="X182" s="55"/>
      <c r="Y182" s="56"/>
      <c r="Z182" s="57" t="str">
        <f t="shared" si="137"/>
        <v/>
      </c>
      <c r="AA182" s="61" t="str">
        <f t="shared" si="138"/>
        <v/>
      </c>
      <c r="AB182" s="61" t="str">
        <f t="shared" si="139"/>
        <v/>
      </c>
      <c r="AC182" s="241" t="str">
        <f t="shared" si="140"/>
        <v/>
      </c>
      <c r="AD182" s="241" t="str">
        <f t="shared" si="141"/>
        <v/>
      </c>
      <c r="AE182" s="241">
        <f t="shared" si="125"/>
        <v>0</v>
      </c>
      <c r="AF182" s="242" t="str">
        <f t="shared" si="142"/>
        <v/>
      </c>
      <c r="AG182" s="243" t="str">
        <f t="shared" si="126"/>
        <v/>
      </c>
      <c r="AH182" s="243" t="str">
        <f t="shared" si="127"/>
        <v/>
      </c>
      <c r="AI182" s="244" t="str">
        <f t="shared" si="128"/>
        <v/>
      </c>
      <c r="AJ182" s="60"/>
      <c r="AK182" s="266" t="str">
        <f t="shared" si="143"/>
        <v/>
      </c>
      <c r="AL182" s="266" t="str">
        <f t="shared" si="144"/>
        <v/>
      </c>
      <c r="AM182" s="239" t="str">
        <f t="shared" si="145"/>
        <v/>
      </c>
      <c r="AN182" s="239" t="str">
        <f t="shared" si="146"/>
        <v/>
      </c>
      <c r="AO182" s="240" t="str">
        <f t="shared" si="147"/>
        <v/>
      </c>
      <c r="AP182" s="240" t="str">
        <f t="shared" si="148"/>
        <v/>
      </c>
      <c r="AQ182" s="240" t="str">
        <f t="shared" si="129"/>
        <v/>
      </c>
      <c r="AR182" s="239" t="str">
        <f t="shared" si="149"/>
        <v/>
      </c>
      <c r="AS182" s="239" t="str">
        <f t="shared" si="150"/>
        <v/>
      </c>
      <c r="AT182" s="240" t="str">
        <f t="shared" si="151"/>
        <v/>
      </c>
      <c r="AU182" s="240" t="str">
        <f t="shared" si="152"/>
        <v/>
      </c>
      <c r="AV182" s="240" t="str">
        <f t="shared" si="130"/>
        <v/>
      </c>
      <c r="AW182" s="62"/>
      <c r="AX182" s="62"/>
      <c r="AY182" s="63" t="str">
        <f t="shared" si="131"/>
        <v/>
      </c>
      <c r="AZ182" s="63" t="str">
        <f t="shared" si="132"/>
        <v/>
      </c>
      <c r="BA182" s="245" t="str">
        <f t="shared" si="133"/>
        <v/>
      </c>
      <c r="BB182" s="63">
        <f t="shared" si="134"/>
        <v>0</v>
      </c>
      <c r="BC182" s="64" t="str">
        <f t="shared" si="153"/>
        <v/>
      </c>
      <c r="BD182" s="65"/>
      <c r="BE182" s="66">
        <f t="shared" si="154"/>
        <v>0</v>
      </c>
    </row>
    <row r="183" spans="1:57">
      <c r="A183" s="46">
        <v>179</v>
      </c>
      <c r="B183" s="68"/>
      <c r="C183" s="68"/>
      <c r="D183" s="68"/>
      <c r="E183" s="48"/>
      <c r="F183" s="48"/>
      <c r="G183" s="49">
        <f t="shared" si="135"/>
        <v>0</v>
      </c>
      <c r="H183" s="50"/>
      <c r="I183" s="50"/>
      <c r="J183" s="51"/>
      <c r="K183" s="52"/>
      <c r="L183" s="52"/>
      <c r="M183" s="48"/>
      <c r="N183" s="48"/>
      <c r="O183" s="53">
        <f t="shared" si="104"/>
        <v>0</v>
      </c>
      <c r="P183" s="52"/>
      <c r="Q183" s="52"/>
      <c r="R183" s="48"/>
      <c r="S183" s="48"/>
      <c r="T183" s="53">
        <f t="shared" si="136"/>
        <v>0</v>
      </c>
      <c r="U183" s="54"/>
      <c r="V183" s="55"/>
      <c r="W183" s="55"/>
      <c r="X183" s="55"/>
      <c r="Y183" s="56"/>
      <c r="Z183" s="57" t="str">
        <f t="shared" si="137"/>
        <v/>
      </c>
      <c r="AA183" s="61" t="str">
        <f t="shared" si="138"/>
        <v/>
      </c>
      <c r="AB183" s="61" t="str">
        <f t="shared" si="139"/>
        <v/>
      </c>
      <c r="AC183" s="241" t="str">
        <f t="shared" si="140"/>
        <v/>
      </c>
      <c r="AD183" s="241" t="str">
        <f t="shared" si="141"/>
        <v/>
      </c>
      <c r="AE183" s="241">
        <f t="shared" si="125"/>
        <v>0</v>
      </c>
      <c r="AF183" s="242" t="str">
        <f t="shared" si="142"/>
        <v/>
      </c>
      <c r="AG183" s="243" t="str">
        <f t="shared" si="126"/>
        <v/>
      </c>
      <c r="AH183" s="243" t="str">
        <f t="shared" si="127"/>
        <v/>
      </c>
      <c r="AI183" s="244" t="str">
        <f t="shared" si="128"/>
        <v/>
      </c>
      <c r="AJ183" s="60"/>
      <c r="AK183" s="266" t="str">
        <f t="shared" si="143"/>
        <v/>
      </c>
      <c r="AL183" s="266" t="str">
        <f t="shared" si="144"/>
        <v/>
      </c>
      <c r="AM183" s="239" t="str">
        <f t="shared" si="145"/>
        <v/>
      </c>
      <c r="AN183" s="239" t="str">
        <f t="shared" si="146"/>
        <v/>
      </c>
      <c r="AO183" s="240" t="str">
        <f t="shared" si="147"/>
        <v/>
      </c>
      <c r="AP183" s="240" t="str">
        <f t="shared" si="148"/>
        <v/>
      </c>
      <c r="AQ183" s="240" t="str">
        <f t="shared" si="129"/>
        <v/>
      </c>
      <c r="AR183" s="239" t="str">
        <f t="shared" si="149"/>
        <v/>
      </c>
      <c r="AS183" s="239" t="str">
        <f t="shared" si="150"/>
        <v/>
      </c>
      <c r="AT183" s="240" t="str">
        <f t="shared" si="151"/>
        <v/>
      </c>
      <c r="AU183" s="240" t="str">
        <f t="shared" si="152"/>
        <v/>
      </c>
      <c r="AV183" s="240" t="str">
        <f t="shared" si="130"/>
        <v/>
      </c>
      <c r="AW183" s="62"/>
      <c r="AX183" s="62"/>
      <c r="AY183" s="63" t="str">
        <f t="shared" si="131"/>
        <v/>
      </c>
      <c r="AZ183" s="63" t="str">
        <f t="shared" si="132"/>
        <v/>
      </c>
      <c r="BA183" s="245" t="str">
        <f t="shared" si="133"/>
        <v/>
      </c>
      <c r="BB183" s="63">
        <f t="shared" si="134"/>
        <v>0</v>
      </c>
      <c r="BC183" s="64" t="str">
        <f t="shared" si="153"/>
        <v/>
      </c>
      <c r="BD183" s="65"/>
      <c r="BE183" s="66">
        <f t="shared" si="154"/>
        <v>0</v>
      </c>
    </row>
    <row r="184" spans="1:57">
      <c r="A184" s="46">
        <v>180</v>
      </c>
      <c r="B184" s="68"/>
      <c r="C184" s="68"/>
      <c r="D184" s="68"/>
      <c r="E184" s="48"/>
      <c r="F184" s="48"/>
      <c r="G184" s="49">
        <f t="shared" si="135"/>
        <v>0</v>
      </c>
      <c r="H184" s="50"/>
      <c r="I184" s="50"/>
      <c r="J184" s="51"/>
      <c r="K184" s="52"/>
      <c r="L184" s="52"/>
      <c r="M184" s="48"/>
      <c r="N184" s="48"/>
      <c r="O184" s="53">
        <f t="shared" si="104"/>
        <v>0</v>
      </c>
      <c r="P184" s="52"/>
      <c r="Q184" s="52"/>
      <c r="R184" s="48"/>
      <c r="S184" s="48"/>
      <c r="T184" s="53">
        <f t="shared" si="136"/>
        <v>0</v>
      </c>
      <c r="U184" s="54"/>
      <c r="V184" s="55"/>
      <c r="W184" s="55"/>
      <c r="X184" s="55"/>
      <c r="Y184" s="56"/>
      <c r="Z184" s="57" t="str">
        <f t="shared" si="137"/>
        <v/>
      </c>
      <c r="AA184" s="61" t="str">
        <f t="shared" si="138"/>
        <v/>
      </c>
      <c r="AB184" s="61" t="str">
        <f t="shared" si="139"/>
        <v/>
      </c>
      <c r="AC184" s="241" t="str">
        <f t="shared" si="140"/>
        <v/>
      </c>
      <c r="AD184" s="241" t="str">
        <f t="shared" si="141"/>
        <v/>
      </c>
      <c r="AE184" s="241">
        <f t="shared" si="125"/>
        <v>0</v>
      </c>
      <c r="AF184" s="242" t="str">
        <f t="shared" si="142"/>
        <v/>
      </c>
      <c r="AG184" s="243" t="str">
        <f t="shared" si="126"/>
        <v/>
      </c>
      <c r="AH184" s="243" t="str">
        <f t="shared" si="127"/>
        <v/>
      </c>
      <c r="AI184" s="244" t="str">
        <f t="shared" si="128"/>
        <v/>
      </c>
      <c r="AJ184" s="60"/>
      <c r="AK184" s="266" t="str">
        <f t="shared" si="143"/>
        <v/>
      </c>
      <c r="AL184" s="266" t="str">
        <f t="shared" si="144"/>
        <v/>
      </c>
      <c r="AM184" s="239" t="str">
        <f t="shared" si="145"/>
        <v/>
      </c>
      <c r="AN184" s="239" t="str">
        <f t="shared" si="146"/>
        <v/>
      </c>
      <c r="AO184" s="240" t="str">
        <f t="shared" si="147"/>
        <v/>
      </c>
      <c r="AP184" s="240" t="str">
        <f t="shared" si="148"/>
        <v/>
      </c>
      <c r="AQ184" s="240" t="str">
        <f t="shared" si="129"/>
        <v/>
      </c>
      <c r="AR184" s="239" t="str">
        <f t="shared" si="149"/>
        <v/>
      </c>
      <c r="AS184" s="239" t="str">
        <f t="shared" si="150"/>
        <v/>
      </c>
      <c r="AT184" s="240" t="str">
        <f t="shared" si="151"/>
        <v/>
      </c>
      <c r="AU184" s="240" t="str">
        <f t="shared" si="152"/>
        <v/>
      </c>
      <c r="AV184" s="240" t="str">
        <f t="shared" si="130"/>
        <v/>
      </c>
      <c r="AW184" s="62"/>
      <c r="AX184" s="62"/>
      <c r="AY184" s="63" t="str">
        <f t="shared" si="131"/>
        <v/>
      </c>
      <c r="AZ184" s="63" t="str">
        <f t="shared" si="132"/>
        <v/>
      </c>
      <c r="BA184" s="245" t="str">
        <f t="shared" si="133"/>
        <v/>
      </c>
      <c r="BB184" s="63">
        <f t="shared" si="134"/>
        <v>0</v>
      </c>
      <c r="BC184" s="64" t="str">
        <f t="shared" si="153"/>
        <v/>
      </c>
      <c r="BD184" s="65"/>
      <c r="BE184" s="66">
        <f t="shared" si="154"/>
        <v>0</v>
      </c>
    </row>
    <row r="185" spans="1:57">
      <c r="A185" s="46">
        <v>181</v>
      </c>
      <c r="B185" s="68"/>
      <c r="C185" s="68"/>
      <c r="D185" s="68"/>
      <c r="E185" s="48"/>
      <c r="F185" s="48"/>
      <c r="G185" s="49">
        <f t="shared" si="135"/>
        <v>0</v>
      </c>
      <c r="H185" s="50"/>
      <c r="I185" s="50"/>
      <c r="J185" s="51"/>
      <c r="K185" s="52"/>
      <c r="L185" s="52"/>
      <c r="M185" s="48"/>
      <c r="N185" s="48"/>
      <c r="O185" s="53">
        <f t="shared" si="104"/>
        <v>0</v>
      </c>
      <c r="P185" s="52"/>
      <c r="Q185" s="52"/>
      <c r="R185" s="48"/>
      <c r="S185" s="48"/>
      <c r="T185" s="53">
        <f t="shared" si="136"/>
        <v>0</v>
      </c>
      <c r="U185" s="54"/>
      <c r="V185" s="55"/>
      <c r="W185" s="55"/>
      <c r="X185" s="55"/>
      <c r="Y185" s="56"/>
      <c r="Z185" s="57" t="str">
        <f t="shared" si="137"/>
        <v/>
      </c>
      <c r="AA185" s="61" t="str">
        <f t="shared" si="138"/>
        <v/>
      </c>
      <c r="AB185" s="61" t="str">
        <f t="shared" si="139"/>
        <v/>
      </c>
      <c r="AC185" s="241" t="str">
        <f t="shared" si="140"/>
        <v/>
      </c>
      <c r="AD185" s="241" t="str">
        <f t="shared" si="141"/>
        <v/>
      </c>
      <c r="AE185" s="241">
        <f t="shared" si="125"/>
        <v>0</v>
      </c>
      <c r="AF185" s="242" t="str">
        <f t="shared" si="142"/>
        <v/>
      </c>
      <c r="AG185" s="243" t="str">
        <f t="shared" si="126"/>
        <v/>
      </c>
      <c r="AH185" s="243" t="str">
        <f t="shared" si="127"/>
        <v/>
      </c>
      <c r="AI185" s="244" t="str">
        <f t="shared" si="128"/>
        <v/>
      </c>
      <c r="AJ185" s="60"/>
      <c r="AK185" s="266" t="str">
        <f t="shared" si="143"/>
        <v/>
      </c>
      <c r="AL185" s="266" t="str">
        <f t="shared" si="144"/>
        <v/>
      </c>
      <c r="AM185" s="239" t="str">
        <f t="shared" si="145"/>
        <v/>
      </c>
      <c r="AN185" s="239" t="str">
        <f t="shared" si="146"/>
        <v/>
      </c>
      <c r="AO185" s="240" t="str">
        <f t="shared" si="147"/>
        <v/>
      </c>
      <c r="AP185" s="240" t="str">
        <f t="shared" si="148"/>
        <v/>
      </c>
      <c r="AQ185" s="240" t="str">
        <f t="shared" si="129"/>
        <v/>
      </c>
      <c r="AR185" s="239" t="str">
        <f t="shared" si="149"/>
        <v/>
      </c>
      <c r="AS185" s="239" t="str">
        <f t="shared" si="150"/>
        <v/>
      </c>
      <c r="AT185" s="240" t="str">
        <f t="shared" si="151"/>
        <v/>
      </c>
      <c r="AU185" s="240" t="str">
        <f t="shared" si="152"/>
        <v/>
      </c>
      <c r="AV185" s="240" t="str">
        <f t="shared" si="130"/>
        <v/>
      </c>
      <c r="AW185" s="62"/>
      <c r="AX185" s="62"/>
      <c r="AY185" s="63" t="str">
        <f t="shared" si="131"/>
        <v/>
      </c>
      <c r="AZ185" s="63" t="str">
        <f t="shared" si="132"/>
        <v/>
      </c>
      <c r="BA185" s="245" t="str">
        <f t="shared" si="133"/>
        <v/>
      </c>
      <c r="BB185" s="63">
        <f t="shared" si="134"/>
        <v>0</v>
      </c>
      <c r="BC185" s="64" t="str">
        <f t="shared" si="153"/>
        <v/>
      </c>
      <c r="BD185" s="65"/>
      <c r="BE185" s="66">
        <f t="shared" si="154"/>
        <v>0</v>
      </c>
    </row>
    <row r="186" spans="1:57">
      <c r="A186" s="46">
        <v>182</v>
      </c>
      <c r="B186" s="68"/>
      <c r="C186" s="68"/>
      <c r="D186" s="68"/>
      <c r="E186" s="48"/>
      <c r="F186" s="48"/>
      <c r="G186" s="49">
        <f t="shared" si="135"/>
        <v>0</v>
      </c>
      <c r="H186" s="50"/>
      <c r="I186" s="50"/>
      <c r="J186" s="51"/>
      <c r="K186" s="52"/>
      <c r="L186" s="52"/>
      <c r="M186" s="48"/>
      <c r="N186" s="48"/>
      <c r="O186" s="53">
        <f t="shared" si="104"/>
        <v>0</v>
      </c>
      <c r="P186" s="52"/>
      <c r="Q186" s="52"/>
      <c r="R186" s="48"/>
      <c r="S186" s="48"/>
      <c r="T186" s="53">
        <f t="shared" si="136"/>
        <v>0</v>
      </c>
      <c r="U186" s="54"/>
      <c r="V186" s="55"/>
      <c r="W186" s="55"/>
      <c r="X186" s="55"/>
      <c r="Y186" s="56"/>
      <c r="Z186" s="57" t="str">
        <f t="shared" si="137"/>
        <v/>
      </c>
      <c r="AA186" s="61" t="str">
        <f t="shared" si="138"/>
        <v/>
      </c>
      <c r="AB186" s="61" t="str">
        <f t="shared" si="139"/>
        <v/>
      </c>
      <c r="AC186" s="241" t="str">
        <f t="shared" si="140"/>
        <v/>
      </c>
      <c r="AD186" s="241" t="str">
        <f t="shared" si="141"/>
        <v/>
      </c>
      <c r="AE186" s="241">
        <f t="shared" si="125"/>
        <v>0</v>
      </c>
      <c r="AF186" s="242" t="str">
        <f t="shared" si="142"/>
        <v/>
      </c>
      <c r="AG186" s="243" t="str">
        <f t="shared" si="126"/>
        <v/>
      </c>
      <c r="AH186" s="243" t="str">
        <f t="shared" si="127"/>
        <v/>
      </c>
      <c r="AI186" s="244" t="str">
        <f t="shared" si="128"/>
        <v/>
      </c>
      <c r="AJ186" s="60"/>
      <c r="AK186" s="266" t="str">
        <f t="shared" si="143"/>
        <v/>
      </c>
      <c r="AL186" s="266" t="str">
        <f t="shared" si="144"/>
        <v/>
      </c>
      <c r="AM186" s="239" t="str">
        <f t="shared" si="145"/>
        <v/>
      </c>
      <c r="AN186" s="239" t="str">
        <f t="shared" si="146"/>
        <v/>
      </c>
      <c r="AO186" s="240" t="str">
        <f t="shared" si="147"/>
        <v/>
      </c>
      <c r="AP186" s="240" t="str">
        <f t="shared" si="148"/>
        <v/>
      </c>
      <c r="AQ186" s="240" t="str">
        <f t="shared" si="129"/>
        <v/>
      </c>
      <c r="AR186" s="239" t="str">
        <f t="shared" si="149"/>
        <v/>
      </c>
      <c r="AS186" s="239" t="str">
        <f t="shared" si="150"/>
        <v/>
      </c>
      <c r="AT186" s="240" t="str">
        <f t="shared" si="151"/>
        <v/>
      </c>
      <c r="AU186" s="240" t="str">
        <f t="shared" si="152"/>
        <v/>
      </c>
      <c r="AV186" s="240" t="str">
        <f t="shared" si="130"/>
        <v/>
      </c>
      <c r="AW186" s="62"/>
      <c r="AX186" s="62"/>
      <c r="AY186" s="63" t="str">
        <f t="shared" si="131"/>
        <v/>
      </c>
      <c r="AZ186" s="63" t="str">
        <f t="shared" si="132"/>
        <v/>
      </c>
      <c r="BA186" s="245" t="str">
        <f t="shared" si="133"/>
        <v/>
      </c>
      <c r="BB186" s="63">
        <f t="shared" si="134"/>
        <v>0</v>
      </c>
      <c r="BC186" s="64" t="str">
        <f t="shared" si="153"/>
        <v/>
      </c>
      <c r="BD186" s="65"/>
      <c r="BE186" s="66">
        <f t="shared" si="154"/>
        <v>0</v>
      </c>
    </row>
    <row r="187" spans="1:57">
      <c r="A187" s="46">
        <v>183</v>
      </c>
      <c r="B187" s="68"/>
      <c r="C187" s="68"/>
      <c r="D187" s="68"/>
      <c r="E187" s="48"/>
      <c r="F187" s="48"/>
      <c r="G187" s="49">
        <f t="shared" si="135"/>
        <v>0</v>
      </c>
      <c r="H187" s="50"/>
      <c r="I187" s="50"/>
      <c r="J187" s="51"/>
      <c r="K187" s="52"/>
      <c r="L187" s="52"/>
      <c r="M187" s="48"/>
      <c r="N187" s="48"/>
      <c r="O187" s="53">
        <f t="shared" si="104"/>
        <v>0</v>
      </c>
      <c r="P187" s="52"/>
      <c r="Q187" s="52"/>
      <c r="R187" s="48"/>
      <c r="S187" s="48"/>
      <c r="T187" s="53">
        <f t="shared" si="136"/>
        <v>0</v>
      </c>
      <c r="U187" s="54"/>
      <c r="V187" s="55"/>
      <c r="W187" s="55"/>
      <c r="X187" s="55"/>
      <c r="Y187" s="56"/>
      <c r="Z187" s="57" t="str">
        <f t="shared" si="137"/>
        <v/>
      </c>
      <c r="AA187" s="61" t="str">
        <f t="shared" si="138"/>
        <v/>
      </c>
      <c r="AB187" s="61" t="str">
        <f t="shared" si="139"/>
        <v/>
      </c>
      <c r="AC187" s="241" t="str">
        <f t="shared" si="140"/>
        <v/>
      </c>
      <c r="AD187" s="241" t="str">
        <f t="shared" si="141"/>
        <v/>
      </c>
      <c r="AE187" s="241">
        <f t="shared" si="125"/>
        <v>0</v>
      </c>
      <c r="AF187" s="242" t="str">
        <f t="shared" si="142"/>
        <v/>
      </c>
      <c r="AG187" s="243" t="str">
        <f t="shared" si="126"/>
        <v/>
      </c>
      <c r="AH187" s="243" t="str">
        <f t="shared" si="127"/>
        <v/>
      </c>
      <c r="AI187" s="244" t="str">
        <f t="shared" si="128"/>
        <v/>
      </c>
      <c r="AJ187" s="60"/>
      <c r="AK187" s="266" t="str">
        <f t="shared" si="143"/>
        <v/>
      </c>
      <c r="AL187" s="266" t="str">
        <f t="shared" si="144"/>
        <v/>
      </c>
      <c r="AM187" s="239" t="str">
        <f t="shared" si="145"/>
        <v/>
      </c>
      <c r="AN187" s="239" t="str">
        <f t="shared" si="146"/>
        <v/>
      </c>
      <c r="AO187" s="240" t="str">
        <f t="shared" si="147"/>
        <v/>
      </c>
      <c r="AP187" s="240" t="str">
        <f t="shared" si="148"/>
        <v/>
      </c>
      <c r="AQ187" s="240" t="str">
        <f t="shared" si="129"/>
        <v/>
      </c>
      <c r="AR187" s="239" t="str">
        <f t="shared" si="149"/>
        <v/>
      </c>
      <c r="AS187" s="239" t="str">
        <f t="shared" si="150"/>
        <v/>
      </c>
      <c r="AT187" s="240" t="str">
        <f t="shared" si="151"/>
        <v/>
      </c>
      <c r="AU187" s="240" t="str">
        <f t="shared" si="152"/>
        <v/>
      </c>
      <c r="AV187" s="240" t="str">
        <f t="shared" si="130"/>
        <v/>
      </c>
      <c r="AW187" s="62"/>
      <c r="AX187" s="62"/>
      <c r="AY187" s="63" t="str">
        <f t="shared" si="131"/>
        <v/>
      </c>
      <c r="AZ187" s="63" t="str">
        <f t="shared" si="132"/>
        <v/>
      </c>
      <c r="BA187" s="245" t="str">
        <f t="shared" si="133"/>
        <v/>
      </c>
      <c r="BB187" s="63">
        <f t="shared" si="134"/>
        <v>0</v>
      </c>
      <c r="BC187" s="64" t="str">
        <f t="shared" si="153"/>
        <v/>
      </c>
      <c r="BD187" s="65"/>
      <c r="BE187" s="66">
        <f t="shared" si="154"/>
        <v>0</v>
      </c>
    </row>
    <row r="188" spans="1:57">
      <c r="A188" s="46">
        <v>184</v>
      </c>
      <c r="B188" s="68"/>
      <c r="C188" s="68"/>
      <c r="D188" s="68"/>
      <c r="E188" s="48"/>
      <c r="F188" s="48"/>
      <c r="G188" s="49">
        <f t="shared" si="135"/>
        <v>0</v>
      </c>
      <c r="H188" s="50"/>
      <c r="I188" s="50"/>
      <c r="J188" s="51"/>
      <c r="K188" s="52"/>
      <c r="L188" s="52"/>
      <c r="M188" s="48"/>
      <c r="N188" s="48"/>
      <c r="O188" s="53">
        <f t="shared" si="104"/>
        <v>0</v>
      </c>
      <c r="P188" s="52"/>
      <c r="Q188" s="52"/>
      <c r="R188" s="48"/>
      <c r="S188" s="48"/>
      <c r="T188" s="53">
        <f t="shared" si="136"/>
        <v>0</v>
      </c>
      <c r="U188" s="54"/>
      <c r="V188" s="55"/>
      <c r="W188" s="55"/>
      <c r="X188" s="55"/>
      <c r="Y188" s="56"/>
      <c r="Z188" s="57" t="str">
        <f t="shared" si="137"/>
        <v/>
      </c>
      <c r="AA188" s="61" t="str">
        <f t="shared" si="138"/>
        <v/>
      </c>
      <c r="AB188" s="61" t="str">
        <f t="shared" si="139"/>
        <v/>
      </c>
      <c r="AC188" s="241" t="str">
        <f t="shared" si="140"/>
        <v/>
      </c>
      <c r="AD188" s="241" t="str">
        <f t="shared" si="141"/>
        <v/>
      </c>
      <c r="AE188" s="241">
        <f t="shared" si="125"/>
        <v>0</v>
      </c>
      <c r="AF188" s="242" t="str">
        <f t="shared" si="142"/>
        <v/>
      </c>
      <c r="AG188" s="243" t="str">
        <f t="shared" si="126"/>
        <v/>
      </c>
      <c r="AH188" s="243" t="str">
        <f t="shared" si="127"/>
        <v/>
      </c>
      <c r="AI188" s="244" t="str">
        <f t="shared" si="128"/>
        <v/>
      </c>
      <c r="AJ188" s="60"/>
      <c r="AK188" s="266" t="str">
        <f t="shared" si="143"/>
        <v/>
      </c>
      <c r="AL188" s="266" t="str">
        <f t="shared" si="144"/>
        <v/>
      </c>
      <c r="AM188" s="239" t="str">
        <f t="shared" si="145"/>
        <v/>
      </c>
      <c r="AN188" s="239" t="str">
        <f t="shared" si="146"/>
        <v/>
      </c>
      <c r="AO188" s="240" t="str">
        <f t="shared" si="147"/>
        <v/>
      </c>
      <c r="AP188" s="240" t="str">
        <f t="shared" si="148"/>
        <v/>
      </c>
      <c r="AQ188" s="240" t="str">
        <f t="shared" si="129"/>
        <v/>
      </c>
      <c r="AR188" s="239" t="str">
        <f t="shared" si="149"/>
        <v/>
      </c>
      <c r="AS188" s="239" t="str">
        <f t="shared" si="150"/>
        <v/>
      </c>
      <c r="AT188" s="240" t="str">
        <f t="shared" si="151"/>
        <v/>
      </c>
      <c r="AU188" s="240" t="str">
        <f t="shared" si="152"/>
        <v/>
      </c>
      <c r="AV188" s="240" t="str">
        <f t="shared" si="130"/>
        <v/>
      </c>
      <c r="AW188" s="62"/>
      <c r="AX188" s="62"/>
      <c r="AY188" s="63" t="str">
        <f t="shared" si="131"/>
        <v/>
      </c>
      <c r="AZ188" s="63" t="str">
        <f t="shared" si="132"/>
        <v/>
      </c>
      <c r="BA188" s="245" t="str">
        <f t="shared" si="133"/>
        <v/>
      </c>
      <c r="BB188" s="63">
        <f t="shared" si="134"/>
        <v>0</v>
      </c>
      <c r="BC188" s="64" t="str">
        <f t="shared" si="153"/>
        <v/>
      </c>
      <c r="BD188" s="65"/>
      <c r="BE188" s="66">
        <f t="shared" si="154"/>
        <v>0</v>
      </c>
    </row>
    <row r="189" spans="1:57">
      <c r="A189" s="46">
        <v>185</v>
      </c>
      <c r="B189" s="68"/>
      <c r="C189" s="68"/>
      <c r="D189" s="68"/>
      <c r="E189" s="48"/>
      <c r="F189" s="48"/>
      <c r="G189" s="49">
        <f t="shared" si="135"/>
        <v>0</v>
      </c>
      <c r="H189" s="50"/>
      <c r="I189" s="50"/>
      <c r="J189" s="51"/>
      <c r="K189" s="52"/>
      <c r="L189" s="52"/>
      <c r="M189" s="48"/>
      <c r="N189" s="48"/>
      <c r="O189" s="53">
        <f t="shared" si="104"/>
        <v>0</v>
      </c>
      <c r="P189" s="52"/>
      <c r="Q189" s="52"/>
      <c r="R189" s="48"/>
      <c r="S189" s="48"/>
      <c r="T189" s="53">
        <f t="shared" si="136"/>
        <v>0</v>
      </c>
      <c r="U189" s="54"/>
      <c r="V189" s="55"/>
      <c r="W189" s="55"/>
      <c r="X189" s="55"/>
      <c r="Y189" s="56"/>
      <c r="Z189" s="57" t="str">
        <f t="shared" si="137"/>
        <v/>
      </c>
      <c r="AA189" s="61" t="str">
        <f t="shared" si="138"/>
        <v/>
      </c>
      <c r="AB189" s="61" t="str">
        <f t="shared" si="139"/>
        <v/>
      </c>
      <c r="AC189" s="241" t="str">
        <f t="shared" si="140"/>
        <v/>
      </c>
      <c r="AD189" s="241" t="str">
        <f t="shared" si="141"/>
        <v/>
      </c>
      <c r="AE189" s="241">
        <f t="shared" si="125"/>
        <v>0</v>
      </c>
      <c r="AF189" s="242" t="str">
        <f t="shared" si="142"/>
        <v/>
      </c>
      <c r="AG189" s="243" t="str">
        <f t="shared" si="126"/>
        <v/>
      </c>
      <c r="AH189" s="243" t="str">
        <f t="shared" si="127"/>
        <v/>
      </c>
      <c r="AI189" s="244" t="str">
        <f t="shared" si="128"/>
        <v/>
      </c>
      <c r="AJ189" s="60"/>
      <c r="AK189" s="266" t="str">
        <f t="shared" si="143"/>
        <v/>
      </c>
      <c r="AL189" s="266" t="str">
        <f t="shared" si="144"/>
        <v/>
      </c>
      <c r="AM189" s="239" t="str">
        <f t="shared" si="145"/>
        <v/>
      </c>
      <c r="AN189" s="239" t="str">
        <f t="shared" si="146"/>
        <v/>
      </c>
      <c r="AO189" s="240" t="str">
        <f t="shared" si="147"/>
        <v/>
      </c>
      <c r="AP189" s="240" t="str">
        <f t="shared" si="148"/>
        <v/>
      </c>
      <c r="AQ189" s="240" t="str">
        <f t="shared" si="129"/>
        <v/>
      </c>
      <c r="AR189" s="239" t="str">
        <f t="shared" si="149"/>
        <v/>
      </c>
      <c r="AS189" s="239" t="str">
        <f t="shared" si="150"/>
        <v/>
      </c>
      <c r="AT189" s="240" t="str">
        <f t="shared" si="151"/>
        <v/>
      </c>
      <c r="AU189" s="240" t="str">
        <f t="shared" si="152"/>
        <v/>
      </c>
      <c r="AV189" s="240" t="str">
        <f t="shared" si="130"/>
        <v/>
      </c>
      <c r="AW189" s="62"/>
      <c r="AX189" s="62"/>
      <c r="AY189" s="63" t="str">
        <f t="shared" si="131"/>
        <v/>
      </c>
      <c r="AZ189" s="63" t="str">
        <f t="shared" si="132"/>
        <v/>
      </c>
      <c r="BA189" s="245" t="str">
        <f t="shared" si="133"/>
        <v/>
      </c>
      <c r="BB189" s="63">
        <f t="shared" si="134"/>
        <v>0</v>
      </c>
      <c r="BC189" s="64" t="str">
        <f t="shared" si="153"/>
        <v/>
      </c>
      <c r="BD189" s="65"/>
      <c r="BE189" s="66">
        <f t="shared" si="154"/>
        <v>0</v>
      </c>
    </row>
    <row r="190" spans="1:57">
      <c r="A190" s="46">
        <v>186</v>
      </c>
      <c r="B190" s="68"/>
      <c r="C190" s="68"/>
      <c r="D190" s="68"/>
      <c r="E190" s="48"/>
      <c r="F190" s="48"/>
      <c r="G190" s="49">
        <f t="shared" si="135"/>
        <v>0</v>
      </c>
      <c r="H190" s="50"/>
      <c r="I190" s="50"/>
      <c r="J190" s="51"/>
      <c r="K190" s="52"/>
      <c r="L190" s="52"/>
      <c r="M190" s="48"/>
      <c r="N190" s="48"/>
      <c r="O190" s="53">
        <f t="shared" si="104"/>
        <v>0</v>
      </c>
      <c r="P190" s="52"/>
      <c r="Q190" s="52"/>
      <c r="R190" s="48"/>
      <c r="S190" s="48"/>
      <c r="T190" s="53">
        <f t="shared" si="136"/>
        <v>0</v>
      </c>
      <c r="U190" s="54"/>
      <c r="V190" s="55"/>
      <c r="W190" s="55"/>
      <c r="X190" s="55"/>
      <c r="Y190" s="56"/>
      <c r="Z190" s="57" t="str">
        <f t="shared" si="137"/>
        <v/>
      </c>
      <c r="AA190" s="61" t="str">
        <f t="shared" si="138"/>
        <v/>
      </c>
      <c r="AB190" s="61" t="str">
        <f t="shared" si="139"/>
        <v/>
      </c>
      <c r="AC190" s="241" t="str">
        <f t="shared" si="140"/>
        <v/>
      </c>
      <c r="AD190" s="241" t="str">
        <f t="shared" si="141"/>
        <v/>
      </c>
      <c r="AE190" s="241">
        <f t="shared" si="125"/>
        <v>0</v>
      </c>
      <c r="AF190" s="242" t="str">
        <f t="shared" si="142"/>
        <v/>
      </c>
      <c r="AG190" s="243" t="str">
        <f t="shared" si="126"/>
        <v/>
      </c>
      <c r="AH190" s="243" t="str">
        <f t="shared" si="127"/>
        <v/>
      </c>
      <c r="AI190" s="244" t="str">
        <f t="shared" si="128"/>
        <v/>
      </c>
      <c r="AJ190" s="60"/>
      <c r="AK190" s="266" t="str">
        <f t="shared" si="143"/>
        <v/>
      </c>
      <c r="AL190" s="266" t="str">
        <f t="shared" si="144"/>
        <v/>
      </c>
      <c r="AM190" s="239" t="str">
        <f t="shared" si="145"/>
        <v/>
      </c>
      <c r="AN190" s="239" t="str">
        <f t="shared" si="146"/>
        <v/>
      </c>
      <c r="AO190" s="240" t="str">
        <f t="shared" si="147"/>
        <v/>
      </c>
      <c r="AP190" s="240" t="str">
        <f t="shared" si="148"/>
        <v/>
      </c>
      <c r="AQ190" s="240" t="str">
        <f t="shared" si="129"/>
        <v/>
      </c>
      <c r="AR190" s="239" t="str">
        <f t="shared" si="149"/>
        <v/>
      </c>
      <c r="AS190" s="239" t="str">
        <f t="shared" si="150"/>
        <v/>
      </c>
      <c r="AT190" s="240" t="str">
        <f t="shared" si="151"/>
        <v/>
      </c>
      <c r="AU190" s="240" t="str">
        <f t="shared" si="152"/>
        <v/>
      </c>
      <c r="AV190" s="240" t="str">
        <f t="shared" si="130"/>
        <v/>
      </c>
      <c r="AW190" s="62"/>
      <c r="AX190" s="62"/>
      <c r="AY190" s="63" t="str">
        <f t="shared" si="131"/>
        <v/>
      </c>
      <c r="AZ190" s="63" t="str">
        <f t="shared" si="132"/>
        <v/>
      </c>
      <c r="BA190" s="245" t="str">
        <f t="shared" si="133"/>
        <v/>
      </c>
      <c r="BB190" s="63">
        <f t="shared" si="134"/>
        <v>0</v>
      </c>
      <c r="BC190" s="64" t="str">
        <f t="shared" si="153"/>
        <v/>
      </c>
      <c r="BD190" s="65"/>
      <c r="BE190" s="66">
        <f t="shared" si="154"/>
        <v>0</v>
      </c>
    </row>
    <row r="191" spans="1:57">
      <c r="A191" s="46">
        <v>187</v>
      </c>
      <c r="B191" s="68"/>
      <c r="C191" s="68"/>
      <c r="D191" s="68"/>
      <c r="E191" s="48"/>
      <c r="F191" s="48"/>
      <c r="G191" s="49">
        <f t="shared" si="135"/>
        <v>0</v>
      </c>
      <c r="H191" s="50"/>
      <c r="I191" s="50"/>
      <c r="J191" s="51"/>
      <c r="K191" s="52"/>
      <c r="L191" s="52"/>
      <c r="M191" s="48"/>
      <c r="N191" s="48"/>
      <c r="O191" s="53">
        <f t="shared" si="104"/>
        <v>0</v>
      </c>
      <c r="P191" s="52"/>
      <c r="Q191" s="52"/>
      <c r="R191" s="48"/>
      <c r="S191" s="48"/>
      <c r="T191" s="53">
        <f t="shared" si="136"/>
        <v>0</v>
      </c>
      <c r="U191" s="54"/>
      <c r="V191" s="55"/>
      <c r="W191" s="55"/>
      <c r="X191" s="55"/>
      <c r="Y191" s="56"/>
      <c r="Z191" s="57" t="str">
        <f t="shared" si="137"/>
        <v/>
      </c>
      <c r="AA191" s="61" t="str">
        <f t="shared" si="138"/>
        <v/>
      </c>
      <c r="AB191" s="61" t="str">
        <f t="shared" si="139"/>
        <v/>
      </c>
      <c r="AC191" s="241" t="str">
        <f t="shared" si="140"/>
        <v/>
      </c>
      <c r="AD191" s="241" t="str">
        <f t="shared" si="141"/>
        <v/>
      </c>
      <c r="AE191" s="241">
        <f t="shared" si="125"/>
        <v>0</v>
      </c>
      <c r="AF191" s="242" t="str">
        <f t="shared" si="142"/>
        <v/>
      </c>
      <c r="AG191" s="243" t="str">
        <f t="shared" si="126"/>
        <v/>
      </c>
      <c r="AH191" s="243" t="str">
        <f t="shared" si="127"/>
        <v/>
      </c>
      <c r="AI191" s="244" t="str">
        <f t="shared" si="128"/>
        <v/>
      </c>
      <c r="AJ191" s="60"/>
      <c r="AK191" s="266" t="str">
        <f t="shared" si="143"/>
        <v/>
      </c>
      <c r="AL191" s="266" t="str">
        <f t="shared" si="144"/>
        <v/>
      </c>
      <c r="AM191" s="239" t="str">
        <f t="shared" si="145"/>
        <v/>
      </c>
      <c r="AN191" s="239" t="str">
        <f t="shared" si="146"/>
        <v/>
      </c>
      <c r="AO191" s="240" t="str">
        <f t="shared" si="147"/>
        <v/>
      </c>
      <c r="AP191" s="240" t="str">
        <f t="shared" si="148"/>
        <v/>
      </c>
      <c r="AQ191" s="240" t="str">
        <f t="shared" si="129"/>
        <v/>
      </c>
      <c r="AR191" s="239" t="str">
        <f t="shared" si="149"/>
        <v/>
      </c>
      <c r="AS191" s="239" t="str">
        <f t="shared" si="150"/>
        <v/>
      </c>
      <c r="AT191" s="240" t="str">
        <f t="shared" si="151"/>
        <v/>
      </c>
      <c r="AU191" s="240" t="str">
        <f t="shared" si="152"/>
        <v/>
      </c>
      <c r="AV191" s="240" t="str">
        <f t="shared" si="130"/>
        <v/>
      </c>
      <c r="AW191" s="62"/>
      <c r="AX191" s="62"/>
      <c r="AY191" s="63" t="str">
        <f t="shared" si="131"/>
        <v/>
      </c>
      <c r="AZ191" s="63" t="str">
        <f t="shared" si="132"/>
        <v/>
      </c>
      <c r="BA191" s="245" t="str">
        <f t="shared" si="133"/>
        <v/>
      </c>
      <c r="BB191" s="63">
        <f t="shared" si="134"/>
        <v>0</v>
      </c>
      <c r="BC191" s="64" t="str">
        <f t="shared" si="153"/>
        <v/>
      </c>
      <c r="BD191" s="65"/>
      <c r="BE191" s="66">
        <f t="shared" si="154"/>
        <v>0</v>
      </c>
    </row>
    <row r="192" spans="1:57">
      <c r="A192" s="46">
        <v>188</v>
      </c>
      <c r="B192" s="68"/>
      <c r="C192" s="68"/>
      <c r="D192" s="68"/>
      <c r="E192" s="48"/>
      <c r="F192" s="48"/>
      <c r="G192" s="49">
        <f t="shared" si="135"/>
        <v>0</v>
      </c>
      <c r="H192" s="50"/>
      <c r="I192" s="50"/>
      <c r="J192" s="51"/>
      <c r="K192" s="52"/>
      <c r="L192" s="52"/>
      <c r="M192" s="48"/>
      <c r="N192" s="48"/>
      <c r="O192" s="53">
        <f t="shared" si="104"/>
        <v>0</v>
      </c>
      <c r="P192" s="52"/>
      <c r="Q192" s="52"/>
      <c r="R192" s="48"/>
      <c r="S192" s="48"/>
      <c r="T192" s="53">
        <f t="shared" si="136"/>
        <v>0</v>
      </c>
      <c r="U192" s="54"/>
      <c r="V192" s="55"/>
      <c r="W192" s="55"/>
      <c r="X192" s="55"/>
      <c r="Y192" s="56"/>
      <c r="Z192" s="57" t="str">
        <f t="shared" si="137"/>
        <v/>
      </c>
      <c r="AA192" s="61" t="str">
        <f t="shared" si="138"/>
        <v/>
      </c>
      <c r="AB192" s="61" t="str">
        <f t="shared" si="139"/>
        <v/>
      </c>
      <c r="AC192" s="241" t="str">
        <f t="shared" si="140"/>
        <v/>
      </c>
      <c r="AD192" s="241" t="str">
        <f t="shared" si="141"/>
        <v/>
      </c>
      <c r="AE192" s="241">
        <f t="shared" si="125"/>
        <v>0</v>
      </c>
      <c r="AF192" s="242" t="str">
        <f t="shared" si="142"/>
        <v/>
      </c>
      <c r="AG192" s="243" t="str">
        <f t="shared" si="126"/>
        <v/>
      </c>
      <c r="AH192" s="243" t="str">
        <f t="shared" si="127"/>
        <v/>
      </c>
      <c r="AI192" s="244" t="str">
        <f t="shared" si="128"/>
        <v/>
      </c>
      <c r="AJ192" s="60"/>
      <c r="AK192" s="266" t="str">
        <f t="shared" si="143"/>
        <v/>
      </c>
      <c r="AL192" s="266" t="str">
        <f t="shared" si="144"/>
        <v/>
      </c>
      <c r="AM192" s="239" t="str">
        <f t="shared" si="145"/>
        <v/>
      </c>
      <c r="AN192" s="239" t="str">
        <f t="shared" si="146"/>
        <v/>
      </c>
      <c r="AO192" s="240" t="str">
        <f t="shared" si="147"/>
        <v/>
      </c>
      <c r="AP192" s="240" t="str">
        <f t="shared" si="148"/>
        <v/>
      </c>
      <c r="AQ192" s="240" t="str">
        <f t="shared" si="129"/>
        <v/>
      </c>
      <c r="AR192" s="239" t="str">
        <f t="shared" si="149"/>
        <v/>
      </c>
      <c r="AS192" s="239" t="str">
        <f t="shared" si="150"/>
        <v/>
      </c>
      <c r="AT192" s="240" t="str">
        <f t="shared" si="151"/>
        <v/>
      </c>
      <c r="AU192" s="240" t="str">
        <f t="shared" si="152"/>
        <v/>
      </c>
      <c r="AV192" s="240" t="str">
        <f t="shared" si="130"/>
        <v/>
      </c>
      <c r="AW192" s="62"/>
      <c r="AX192" s="62"/>
      <c r="AY192" s="63" t="str">
        <f t="shared" si="131"/>
        <v/>
      </c>
      <c r="AZ192" s="63" t="str">
        <f t="shared" si="132"/>
        <v/>
      </c>
      <c r="BA192" s="245" t="str">
        <f t="shared" si="133"/>
        <v/>
      </c>
      <c r="BB192" s="63">
        <f t="shared" si="134"/>
        <v>0</v>
      </c>
      <c r="BC192" s="64" t="str">
        <f t="shared" si="153"/>
        <v/>
      </c>
      <c r="BD192" s="65"/>
      <c r="BE192" s="66">
        <f t="shared" si="154"/>
        <v>0</v>
      </c>
    </row>
    <row r="193" spans="1:57">
      <c r="A193" s="46">
        <v>189</v>
      </c>
      <c r="B193" s="68"/>
      <c r="C193" s="68"/>
      <c r="D193" s="68"/>
      <c r="E193" s="48"/>
      <c r="F193" s="48"/>
      <c r="G193" s="49">
        <f t="shared" si="135"/>
        <v>0</v>
      </c>
      <c r="H193" s="50"/>
      <c r="I193" s="50"/>
      <c r="J193" s="51"/>
      <c r="K193" s="52"/>
      <c r="L193" s="52"/>
      <c r="M193" s="48"/>
      <c r="N193" s="48"/>
      <c r="O193" s="53">
        <f t="shared" si="104"/>
        <v>0</v>
      </c>
      <c r="P193" s="52"/>
      <c r="Q193" s="52"/>
      <c r="R193" s="48"/>
      <c r="S193" s="48"/>
      <c r="T193" s="53">
        <f t="shared" si="136"/>
        <v>0</v>
      </c>
      <c r="U193" s="54"/>
      <c r="V193" s="55"/>
      <c r="W193" s="55"/>
      <c r="X193" s="55"/>
      <c r="Y193" s="56"/>
      <c r="Z193" s="57" t="str">
        <f t="shared" si="137"/>
        <v/>
      </c>
      <c r="AA193" s="61" t="str">
        <f t="shared" si="138"/>
        <v/>
      </c>
      <c r="AB193" s="61" t="str">
        <f t="shared" si="139"/>
        <v/>
      </c>
      <c r="AC193" s="241" t="str">
        <f t="shared" si="140"/>
        <v/>
      </c>
      <c r="AD193" s="241" t="str">
        <f t="shared" si="141"/>
        <v/>
      </c>
      <c r="AE193" s="241">
        <f t="shared" si="125"/>
        <v>0</v>
      </c>
      <c r="AF193" s="242" t="str">
        <f t="shared" si="142"/>
        <v/>
      </c>
      <c r="AG193" s="243" t="str">
        <f t="shared" si="126"/>
        <v/>
      </c>
      <c r="AH193" s="243" t="str">
        <f t="shared" si="127"/>
        <v/>
      </c>
      <c r="AI193" s="244" t="str">
        <f t="shared" si="128"/>
        <v/>
      </c>
      <c r="AJ193" s="60"/>
      <c r="AK193" s="266" t="str">
        <f t="shared" si="143"/>
        <v/>
      </c>
      <c r="AL193" s="266" t="str">
        <f t="shared" si="144"/>
        <v/>
      </c>
      <c r="AM193" s="239" t="str">
        <f t="shared" si="145"/>
        <v/>
      </c>
      <c r="AN193" s="239" t="str">
        <f t="shared" si="146"/>
        <v/>
      </c>
      <c r="AO193" s="240" t="str">
        <f t="shared" si="147"/>
        <v/>
      </c>
      <c r="AP193" s="240" t="str">
        <f t="shared" si="148"/>
        <v/>
      </c>
      <c r="AQ193" s="240" t="str">
        <f t="shared" si="129"/>
        <v/>
      </c>
      <c r="AR193" s="239" t="str">
        <f t="shared" si="149"/>
        <v/>
      </c>
      <c r="AS193" s="239" t="str">
        <f t="shared" si="150"/>
        <v/>
      </c>
      <c r="AT193" s="240" t="str">
        <f t="shared" si="151"/>
        <v/>
      </c>
      <c r="AU193" s="240" t="str">
        <f t="shared" si="152"/>
        <v/>
      </c>
      <c r="AV193" s="240" t="str">
        <f t="shared" si="130"/>
        <v/>
      </c>
      <c r="AW193" s="62"/>
      <c r="AX193" s="62"/>
      <c r="AY193" s="63" t="str">
        <f t="shared" si="131"/>
        <v/>
      </c>
      <c r="AZ193" s="63" t="str">
        <f t="shared" si="132"/>
        <v/>
      </c>
      <c r="BA193" s="245" t="str">
        <f t="shared" si="133"/>
        <v/>
      </c>
      <c r="BB193" s="63">
        <f t="shared" si="134"/>
        <v>0</v>
      </c>
      <c r="BC193" s="64" t="str">
        <f t="shared" si="153"/>
        <v/>
      </c>
      <c r="BD193" s="65"/>
      <c r="BE193" s="66">
        <f t="shared" si="154"/>
        <v>0</v>
      </c>
    </row>
    <row r="194" spans="1:57">
      <c r="A194" s="46">
        <v>190</v>
      </c>
      <c r="B194" s="68"/>
      <c r="C194" s="68"/>
      <c r="D194" s="68"/>
      <c r="E194" s="48"/>
      <c r="F194" s="48"/>
      <c r="G194" s="49">
        <f t="shared" si="135"/>
        <v>0</v>
      </c>
      <c r="H194" s="50"/>
      <c r="I194" s="50"/>
      <c r="J194" s="51"/>
      <c r="K194" s="52"/>
      <c r="L194" s="52"/>
      <c r="M194" s="48"/>
      <c r="N194" s="48"/>
      <c r="O194" s="53">
        <f t="shared" si="104"/>
        <v>0</v>
      </c>
      <c r="P194" s="52"/>
      <c r="Q194" s="52"/>
      <c r="R194" s="48"/>
      <c r="S194" s="48"/>
      <c r="T194" s="53">
        <f t="shared" si="136"/>
        <v>0</v>
      </c>
      <c r="U194" s="54"/>
      <c r="V194" s="55"/>
      <c r="W194" s="55"/>
      <c r="X194" s="55"/>
      <c r="Y194" s="56"/>
      <c r="Z194" s="57" t="str">
        <f t="shared" si="137"/>
        <v/>
      </c>
      <c r="AA194" s="61" t="str">
        <f t="shared" si="138"/>
        <v/>
      </c>
      <c r="AB194" s="61" t="str">
        <f t="shared" si="139"/>
        <v/>
      </c>
      <c r="AC194" s="241" t="str">
        <f t="shared" si="140"/>
        <v/>
      </c>
      <c r="AD194" s="241" t="str">
        <f t="shared" si="141"/>
        <v/>
      </c>
      <c r="AE194" s="241">
        <f t="shared" si="125"/>
        <v>0</v>
      </c>
      <c r="AF194" s="242" t="str">
        <f t="shared" si="142"/>
        <v/>
      </c>
      <c r="AG194" s="243" t="str">
        <f t="shared" si="126"/>
        <v/>
      </c>
      <c r="AH194" s="243" t="str">
        <f t="shared" si="127"/>
        <v/>
      </c>
      <c r="AI194" s="244" t="str">
        <f t="shared" si="128"/>
        <v/>
      </c>
      <c r="AJ194" s="60"/>
      <c r="AK194" s="266" t="str">
        <f t="shared" si="143"/>
        <v/>
      </c>
      <c r="AL194" s="266" t="str">
        <f t="shared" si="144"/>
        <v/>
      </c>
      <c r="AM194" s="239" t="str">
        <f t="shared" si="145"/>
        <v/>
      </c>
      <c r="AN194" s="239" t="str">
        <f t="shared" si="146"/>
        <v/>
      </c>
      <c r="AO194" s="240" t="str">
        <f t="shared" si="147"/>
        <v/>
      </c>
      <c r="AP194" s="240" t="str">
        <f t="shared" si="148"/>
        <v/>
      </c>
      <c r="AQ194" s="240" t="str">
        <f t="shared" si="129"/>
        <v/>
      </c>
      <c r="AR194" s="239" t="str">
        <f t="shared" si="149"/>
        <v/>
      </c>
      <c r="AS194" s="239" t="str">
        <f t="shared" si="150"/>
        <v/>
      </c>
      <c r="AT194" s="240" t="str">
        <f t="shared" si="151"/>
        <v/>
      </c>
      <c r="AU194" s="240" t="str">
        <f t="shared" si="152"/>
        <v/>
      </c>
      <c r="AV194" s="240" t="str">
        <f t="shared" si="130"/>
        <v/>
      </c>
      <c r="AW194" s="62"/>
      <c r="AX194" s="62"/>
      <c r="AY194" s="63" t="str">
        <f t="shared" si="131"/>
        <v/>
      </c>
      <c r="AZ194" s="63" t="str">
        <f t="shared" si="132"/>
        <v/>
      </c>
      <c r="BA194" s="245" t="str">
        <f t="shared" si="133"/>
        <v/>
      </c>
      <c r="BB194" s="63">
        <f t="shared" si="134"/>
        <v>0</v>
      </c>
      <c r="BC194" s="64" t="str">
        <f t="shared" si="153"/>
        <v/>
      </c>
      <c r="BD194" s="65"/>
      <c r="BE194" s="66">
        <f t="shared" si="154"/>
        <v>0</v>
      </c>
    </row>
    <row r="195" spans="1:57">
      <c r="A195" s="46">
        <v>191</v>
      </c>
      <c r="B195" s="68"/>
      <c r="C195" s="68"/>
      <c r="D195" s="68"/>
      <c r="E195" s="48"/>
      <c r="F195" s="48"/>
      <c r="G195" s="49">
        <f t="shared" si="135"/>
        <v>0</v>
      </c>
      <c r="H195" s="50"/>
      <c r="I195" s="50"/>
      <c r="J195" s="51"/>
      <c r="K195" s="52"/>
      <c r="L195" s="52"/>
      <c r="M195" s="48"/>
      <c r="N195" s="48"/>
      <c r="O195" s="53">
        <f t="shared" si="104"/>
        <v>0</v>
      </c>
      <c r="P195" s="52"/>
      <c r="Q195" s="52"/>
      <c r="R195" s="48"/>
      <c r="S195" s="48"/>
      <c r="T195" s="53">
        <f t="shared" si="136"/>
        <v>0</v>
      </c>
      <c r="U195" s="54"/>
      <c r="V195" s="55"/>
      <c r="W195" s="55"/>
      <c r="X195" s="55"/>
      <c r="Y195" s="56"/>
      <c r="Z195" s="57" t="str">
        <f t="shared" si="137"/>
        <v/>
      </c>
      <c r="AA195" s="61" t="str">
        <f t="shared" si="138"/>
        <v/>
      </c>
      <c r="AB195" s="61" t="str">
        <f t="shared" si="139"/>
        <v/>
      </c>
      <c r="AC195" s="241" t="str">
        <f t="shared" si="140"/>
        <v/>
      </c>
      <c r="AD195" s="241" t="str">
        <f t="shared" si="141"/>
        <v/>
      </c>
      <c r="AE195" s="241">
        <f t="shared" si="125"/>
        <v>0</v>
      </c>
      <c r="AF195" s="242" t="str">
        <f t="shared" si="142"/>
        <v/>
      </c>
      <c r="AG195" s="243" t="str">
        <f t="shared" si="126"/>
        <v/>
      </c>
      <c r="AH195" s="243" t="str">
        <f t="shared" si="127"/>
        <v/>
      </c>
      <c r="AI195" s="244" t="str">
        <f t="shared" si="128"/>
        <v/>
      </c>
      <c r="AJ195" s="60"/>
      <c r="AK195" s="266" t="str">
        <f t="shared" si="143"/>
        <v/>
      </c>
      <c r="AL195" s="266" t="str">
        <f t="shared" si="144"/>
        <v/>
      </c>
      <c r="AM195" s="239" t="str">
        <f t="shared" si="145"/>
        <v/>
      </c>
      <c r="AN195" s="239" t="str">
        <f t="shared" si="146"/>
        <v/>
      </c>
      <c r="AO195" s="240" t="str">
        <f t="shared" si="147"/>
        <v/>
      </c>
      <c r="AP195" s="240" t="str">
        <f t="shared" si="148"/>
        <v/>
      </c>
      <c r="AQ195" s="240" t="str">
        <f t="shared" si="129"/>
        <v/>
      </c>
      <c r="AR195" s="239" t="str">
        <f t="shared" si="149"/>
        <v/>
      </c>
      <c r="AS195" s="239" t="str">
        <f t="shared" si="150"/>
        <v/>
      </c>
      <c r="AT195" s="240" t="str">
        <f t="shared" si="151"/>
        <v/>
      </c>
      <c r="AU195" s="240" t="str">
        <f t="shared" si="152"/>
        <v/>
      </c>
      <c r="AV195" s="240" t="str">
        <f t="shared" si="130"/>
        <v/>
      </c>
      <c r="AW195" s="62"/>
      <c r="AX195" s="62"/>
      <c r="AY195" s="63" t="str">
        <f t="shared" si="131"/>
        <v/>
      </c>
      <c r="AZ195" s="63" t="str">
        <f t="shared" si="132"/>
        <v/>
      </c>
      <c r="BA195" s="245" t="str">
        <f t="shared" si="133"/>
        <v/>
      </c>
      <c r="BB195" s="63">
        <f t="shared" si="134"/>
        <v>0</v>
      </c>
      <c r="BC195" s="64" t="str">
        <f t="shared" si="153"/>
        <v/>
      </c>
      <c r="BD195" s="65"/>
      <c r="BE195" s="66">
        <f t="shared" si="154"/>
        <v>0</v>
      </c>
    </row>
    <row r="196" spans="1:57">
      <c r="A196" s="46">
        <v>192</v>
      </c>
      <c r="B196" s="68"/>
      <c r="C196" s="68"/>
      <c r="D196" s="68"/>
      <c r="E196" s="48"/>
      <c r="F196" s="48"/>
      <c r="G196" s="49">
        <f t="shared" si="135"/>
        <v>0</v>
      </c>
      <c r="H196" s="50"/>
      <c r="I196" s="50"/>
      <c r="J196" s="51"/>
      <c r="K196" s="52"/>
      <c r="L196" s="52"/>
      <c r="M196" s="48"/>
      <c r="N196" s="48"/>
      <c r="O196" s="53">
        <f t="shared" ref="O196:O204" si="155">M196+N196</f>
        <v>0</v>
      </c>
      <c r="P196" s="52"/>
      <c r="Q196" s="52"/>
      <c r="R196" s="48"/>
      <c r="S196" s="48"/>
      <c r="T196" s="53">
        <f t="shared" si="136"/>
        <v>0</v>
      </c>
      <c r="U196" s="54"/>
      <c r="V196" s="55"/>
      <c r="W196" s="55"/>
      <c r="X196" s="55"/>
      <c r="Y196" s="56"/>
      <c r="Z196" s="57" t="str">
        <f t="shared" si="137"/>
        <v/>
      </c>
      <c r="AA196" s="61" t="str">
        <f t="shared" si="138"/>
        <v/>
      </c>
      <c r="AB196" s="61" t="str">
        <f t="shared" si="139"/>
        <v/>
      </c>
      <c r="AC196" s="241" t="str">
        <f t="shared" si="140"/>
        <v/>
      </c>
      <c r="AD196" s="241" t="str">
        <f t="shared" si="141"/>
        <v/>
      </c>
      <c r="AE196" s="241">
        <f t="shared" si="125"/>
        <v>0</v>
      </c>
      <c r="AF196" s="242" t="str">
        <f t="shared" si="142"/>
        <v/>
      </c>
      <c r="AG196" s="243" t="str">
        <f t="shared" si="126"/>
        <v/>
      </c>
      <c r="AH196" s="243" t="str">
        <f t="shared" si="127"/>
        <v/>
      </c>
      <c r="AI196" s="244" t="str">
        <f t="shared" si="128"/>
        <v/>
      </c>
      <c r="AJ196" s="60"/>
      <c r="AK196" s="266" t="str">
        <f t="shared" si="143"/>
        <v/>
      </c>
      <c r="AL196" s="266" t="str">
        <f t="shared" si="144"/>
        <v/>
      </c>
      <c r="AM196" s="239" t="str">
        <f t="shared" si="145"/>
        <v/>
      </c>
      <c r="AN196" s="239" t="str">
        <f t="shared" si="146"/>
        <v/>
      </c>
      <c r="AO196" s="240" t="str">
        <f t="shared" si="147"/>
        <v/>
      </c>
      <c r="AP196" s="240" t="str">
        <f t="shared" si="148"/>
        <v/>
      </c>
      <c r="AQ196" s="240" t="str">
        <f t="shared" si="129"/>
        <v/>
      </c>
      <c r="AR196" s="239" t="str">
        <f t="shared" si="149"/>
        <v/>
      </c>
      <c r="AS196" s="239" t="str">
        <f t="shared" si="150"/>
        <v/>
      </c>
      <c r="AT196" s="240" t="str">
        <f t="shared" si="151"/>
        <v/>
      </c>
      <c r="AU196" s="240" t="str">
        <f t="shared" si="152"/>
        <v/>
      </c>
      <c r="AV196" s="240" t="str">
        <f t="shared" si="130"/>
        <v/>
      </c>
      <c r="AW196" s="62"/>
      <c r="AX196" s="62"/>
      <c r="AY196" s="63" t="str">
        <f t="shared" si="131"/>
        <v/>
      </c>
      <c r="AZ196" s="63" t="str">
        <f t="shared" si="132"/>
        <v/>
      </c>
      <c r="BA196" s="245" t="str">
        <f t="shared" si="133"/>
        <v/>
      </c>
      <c r="BB196" s="63">
        <f t="shared" si="134"/>
        <v>0</v>
      </c>
      <c r="BC196" s="64" t="str">
        <f t="shared" si="153"/>
        <v/>
      </c>
      <c r="BD196" s="65"/>
      <c r="BE196" s="66">
        <f t="shared" si="154"/>
        <v>0</v>
      </c>
    </row>
    <row r="197" spans="1:57">
      <c r="A197" s="46">
        <v>193</v>
      </c>
      <c r="B197" s="68"/>
      <c r="C197" s="68"/>
      <c r="D197" s="68"/>
      <c r="E197" s="48"/>
      <c r="F197" s="48"/>
      <c r="G197" s="49">
        <f t="shared" ref="G197:G204" si="156">E197+F197</f>
        <v>0</v>
      </c>
      <c r="H197" s="50"/>
      <c r="I197" s="50"/>
      <c r="J197" s="51"/>
      <c r="K197" s="52"/>
      <c r="L197" s="52"/>
      <c r="M197" s="48"/>
      <c r="N197" s="48"/>
      <c r="O197" s="53">
        <f t="shared" si="155"/>
        <v>0</v>
      </c>
      <c r="P197" s="52"/>
      <c r="Q197" s="52"/>
      <c r="R197" s="48"/>
      <c r="S197" s="48"/>
      <c r="T197" s="53">
        <f t="shared" ref="T197:T204" si="157">R197+S197</f>
        <v>0</v>
      </c>
      <c r="U197" s="54"/>
      <c r="V197" s="55"/>
      <c r="W197" s="55"/>
      <c r="X197" s="55"/>
      <c r="Y197" s="56"/>
      <c r="Z197" s="57" t="str">
        <f t="shared" ref="Z197:Z204" si="158">IF(B197="","",B197)</f>
        <v/>
      </c>
      <c r="AA197" s="61" t="str">
        <f t="shared" ref="AA197:AA204" si="159">IF(C197="","",C197)</f>
        <v/>
      </c>
      <c r="AB197" s="61" t="str">
        <f t="shared" ref="AB197:AB204" si="160">IF(D197="","",D197)</f>
        <v/>
      </c>
      <c r="AC197" s="241" t="str">
        <f t="shared" ref="AC197:AC204" si="161">IF(E197="","",E197)</f>
        <v/>
      </c>
      <c r="AD197" s="241" t="str">
        <f t="shared" ref="AD197:AD204" si="162">IF(F197="","",F197)</f>
        <v/>
      </c>
      <c r="AE197" s="241">
        <f t="shared" si="125"/>
        <v>0</v>
      </c>
      <c r="AF197" s="242" t="str">
        <f t="shared" ref="AF197:AF204" si="163">IF(H197="","",H197)</f>
        <v/>
      </c>
      <c r="AG197" s="243" t="str">
        <f t="shared" si="126"/>
        <v/>
      </c>
      <c r="AH197" s="243" t="str">
        <f t="shared" si="127"/>
        <v/>
      </c>
      <c r="AI197" s="244" t="str">
        <f t="shared" si="128"/>
        <v/>
      </c>
      <c r="AJ197" s="60"/>
      <c r="AK197" s="266" t="str">
        <f t="shared" ref="AK197:AK204" si="164">IF(I197="","",I197)</f>
        <v/>
      </c>
      <c r="AL197" s="266" t="str">
        <f t="shared" ref="AL197:AL204" si="165">IF(J197="","",J197)</f>
        <v/>
      </c>
      <c r="AM197" s="239" t="str">
        <f t="shared" ref="AM197:AM204" si="166">IF(K197="","",K197)</f>
        <v/>
      </c>
      <c r="AN197" s="239" t="str">
        <f t="shared" ref="AN197:AN204" si="167">IF(L197="","",L197)</f>
        <v/>
      </c>
      <c r="AO197" s="240" t="str">
        <f t="shared" ref="AO197:AO204" si="168">IF(M197="","",M197)</f>
        <v/>
      </c>
      <c r="AP197" s="240" t="str">
        <f t="shared" ref="AP197:AP204" si="169">IF(N197="","",N197)</f>
        <v/>
      </c>
      <c r="AQ197" s="240" t="str">
        <f t="shared" si="129"/>
        <v/>
      </c>
      <c r="AR197" s="239" t="str">
        <f t="shared" ref="AR197:AR204" si="170">IF(P197="","",P197)</f>
        <v/>
      </c>
      <c r="AS197" s="239" t="str">
        <f t="shared" ref="AS197:AS204" si="171">IF(Q197="","",Q197)</f>
        <v/>
      </c>
      <c r="AT197" s="240" t="str">
        <f t="shared" ref="AT197:AT204" si="172">IF(R197="","",R197)</f>
        <v/>
      </c>
      <c r="AU197" s="240" t="str">
        <f t="shared" ref="AU197:AU204" si="173">IF(S197="","",S197)</f>
        <v/>
      </c>
      <c r="AV197" s="240" t="str">
        <f t="shared" si="130"/>
        <v/>
      </c>
      <c r="AW197" s="62"/>
      <c r="AX197" s="62"/>
      <c r="AY197" s="63" t="str">
        <f t="shared" si="131"/>
        <v/>
      </c>
      <c r="AZ197" s="63" t="str">
        <f t="shared" si="132"/>
        <v/>
      </c>
      <c r="BA197" s="245" t="str">
        <f t="shared" si="133"/>
        <v/>
      </c>
      <c r="BB197" s="63">
        <f t="shared" si="134"/>
        <v>0</v>
      </c>
      <c r="BC197" s="64" t="str">
        <f t="shared" ref="BC197:BC228" si="174">IF(BB197&gt;G197,"KO : Le montant retenu est supérieur au montant présenté. Merci de revoir la ligne de dépense ou plafonner son montant.",IF(G197=0,"",IF(BB197=G197,"OK",IF(BB197&lt;G197,"Montant instruit inférieur au montant présenté.",""))))</f>
        <v/>
      </c>
      <c r="BD197" s="65"/>
      <c r="BE197" s="66">
        <f t="shared" ref="BE197:BE204" si="175">G197-BB197</f>
        <v>0</v>
      </c>
    </row>
    <row r="198" spans="1:57">
      <c r="A198" s="46">
        <v>194</v>
      </c>
      <c r="B198" s="68"/>
      <c r="C198" s="68"/>
      <c r="D198" s="68"/>
      <c r="E198" s="48"/>
      <c r="F198" s="48"/>
      <c r="G198" s="49">
        <f t="shared" si="156"/>
        <v>0</v>
      </c>
      <c r="H198" s="50"/>
      <c r="I198" s="50"/>
      <c r="J198" s="51"/>
      <c r="K198" s="52"/>
      <c r="L198" s="52"/>
      <c r="M198" s="48"/>
      <c r="N198" s="48"/>
      <c r="O198" s="53">
        <f t="shared" si="155"/>
        <v>0</v>
      </c>
      <c r="P198" s="52"/>
      <c r="Q198" s="52"/>
      <c r="R198" s="48"/>
      <c r="S198" s="48"/>
      <c r="T198" s="53">
        <f t="shared" si="157"/>
        <v>0</v>
      </c>
      <c r="U198" s="54"/>
      <c r="V198" s="55"/>
      <c r="W198" s="55"/>
      <c r="X198" s="55"/>
      <c r="Y198" s="56"/>
      <c r="Z198" s="57" t="str">
        <f t="shared" si="158"/>
        <v/>
      </c>
      <c r="AA198" s="61" t="str">
        <f t="shared" si="159"/>
        <v/>
      </c>
      <c r="AB198" s="61" t="str">
        <f t="shared" si="160"/>
        <v/>
      </c>
      <c r="AC198" s="241" t="str">
        <f t="shared" si="161"/>
        <v/>
      </c>
      <c r="AD198" s="241" t="str">
        <f t="shared" si="162"/>
        <v/>
      </c>
      <c r="AE198" s="241">
        <f t="shared" ref="AE198:AE204" si="176">IFERROR(AC198+AD198,0)</f>
        <v>0</v>
      </c>
      <c r="AF198" s="242" t="str">
        <f t="shared" si="163"/>
        <v/>
      </c>
      <c r="AG198" s="243" t="str">
        <f t="shared" ref="AG198:AG204" si="177">AC198</f>
        <v/>
      </c>
      <c r="AH198" s="243" t="str">
        <f t="shared" ref="AH198:AH204" si="178">AD198</f>
        <v/>
      </c>
      <c r="AI198" s="244" t="str">
        <f t="shared" ref="AI198:AI204" si="179">IFERROR(AG198+AH198,"")</f>
        <v/>
      </c>
      <c r="AJ198" s="60"/>
      <c r="AK198" s="266" t="str">
        <f t="shared" si="164"/>
        <v/>
      </c>
      <c r="AL198" s="266" t="str">
        <f t="shared" si="165"/>
        <v/>
      </c>
      <c r="AM198" s="239" t="str">
        <f t="shared" si="166"/>
        <v/>
      </c>
      <c r="AN198" s="239" t="str">
        <f t="shared" si="167"/>
        <v/>
      </c>
      <c r="AO198" s="240" t="str">
        <f t="shared" si="168"/>
        <v/>
      </c>
      <c r="AP198" s="240" t="str">
        <f t="shared" si="169"/>
        <v/>
      </c>
      <c r="AQ198" s="240" t="str">
        <f t="shared" ref="AQ198:AQ204" si="180">IFERROR(AO198+AP198,"")</f>
        <v/>
      </c>
      <c r="AR198" s="239" t="str">
        <f t="shared" si="170"/>
        <v/>
      </c>
      <c r="AS198" s="239" t="str">
        <f t="shared" si="171"/>
        <v/>
      </c>
      <c r="AT198" s="240" t="str">
        <f t="shared" si="172"/>
        <v/>
      </c>
      <c r="AU198" s="240" t="str">
        <f t="shared" si="173"/>
        <v/>
      </c>
      <c r="AV198" s="240" t="str">
        <f t="shared" ref="AV198:AV204" si="181">IFERROR(AT198+AU198,"")</f>
        <v/>
      </c>
      <c r="AW198" s="62"/>
      <c r="AX198" s="62"/>
      <c r="AY198" s="63" t="str">
        <f t="shared" ref="AY198:AY204" si="182">IF(AX198="","",IF(AX198="Oui",MIN(AC198,AO198,AT198)*1.15,IF(AX198="SO","",MIN(AC198,AO198,AT198))))</f>
        <v/>
      </c>
      <c r="AZ198" s="63" t="str">
        <f t="shared" ref="AZ198:AZ204" si="183">IF(AY198="",AG198,AY198)</f>
        <v/>
      </c>
      <c r="BA198" s="245" t="str">
        <f t="shared" ref="BA198:BA204" si="184">IFERROR(IF(AZ198=AC198,AD198,IF(OR(AZ198=AO198,AZ198=AO198+(AO198*0.15)),AP198,IF(OR(AZ198=AT198,AZ198=AT198+(AT198*0.15)),AU198,0)))+IF(AX198="oui",IF(AZ198=AC198,AD198,IF(OR(AZ198=AO198,AZ198=AO198+(AO198*0.15)),AP198,IF(OR(AZ198=AT198,AZ198=AT198+(AT198*0.15)),AU198,0)))*0.15,0),"")</f>
        <v/>
      </c>
      <c r="BB198" s="63">
        <f t="shared" ref="BB198:BB204" si="185">IFERROR(AZ198+BA198,0)</f>
        <v>0</v>
      </c>
      <c r="BC198" s="64" t="str">
        <f t="shared" si="174"/>
        <v/>
      </c>
      <c r="BD198" s="65"/>
      <c r="BE198" s="66">
        <f t="shared" si="175"/>
        <v>0</v>
      </c>
    </row>
    <row r="199" spans="1:57">
      <c r="A199" s="46">
        <v>195</v>
      </c>
      <c r="B199" s="68"/>
      <c r="C199" s="68"/>
      <c r="D199" s="68"/>
      <c r="E199" s="48"/>
      <c r="F199" s="48"/>
      <c r="G199" s="49">
        <f t="shared" si="156"/>
        <v>0</v>
      </c>
      <c r="H199" s="50"/>
      <c r="I199" s="50"/>
      <c r="J199" s="51"/>
      <c r="K199" s="52"/>
      <c r="L199" s="52"/>
      <c r="M199" s="48"/>
      <c r="N199" s="48"/>
      <c r="O199" s="53">
        <f t="shared" si="155"/>
        <v>0</v>
      </c>
      <c r="P199" s="52"/>
      <c r="Q199" s="52"/>
      <c r="R199" s="48"/>
      <c r="S199" s="48"/>
      <c r="T199" s="53">
        <f t="shared" si="157"/>
        <v>0</v>
      </c>
      <c r="U199" s="54"/>
      <c r="V199" s="55"/>
      <c r="W199" s="55"/>
      <c r="X199" s="55"/>
      <c r="Y199" s="56"/>
      <c r="Z199" s="57" t="str">
        <f t="shared" si="158"/>
        <v/>
      </c>
      <c r="AA199" s="61" t="str">
        <f t="shared" si="159"/>
        <v/>
      </c>
      <c r="AB199" s="61" t="str">
        <f t="shared" si="160"/>
        <v/>
      </c>
      <c r="AC199" s="241" t="str">
        <f t="shared" si="161"/>
        <v/>
      </c>
      <c r="AD199" s="241" t="str">
        <f t="shared" si="162"/>
        <v/>
      </c>
      <c r="AE199" s="241">
        <f t="shared" si="176"/>
        <v>0</v>
      </c>
      <c r="AF199" s="242" t="str">
        <f t="shared" si="163"/>
        <v/>
      </c>
      <c r="AG199" s="243" t="str">
        <f t="shared" si="177"/>
        <v/>
      </c>
      <c r="AH199" s="243" t="str">
        <f t="shared" si="178"/>
        <v/>
      </c>
      <c r="AI199" s="244" t="str">
        <f t="shared" si="179"/>
        <v/>
      </c>
      <c r="AJ199" s="60"/>
      <c r="AK199" s="266" t="str">
        <f t="shared" si="164"/>
        <v/>
      </c>
      <c r="AL199" s="266" t="str">
        <f t="shared" si="165"/>
        <v/>
      </c>
      <c r="AM199" s="239" t="str">
        <f t="shared" si="166"/>
        <v/>
      </c>
      <c r="AN199" s="239" t="str">
        <f t="shared" si="167"/>
        <v/>
      </c>
      <c r="AO199" s="240" t="str">
        <f t="shared" si="168"/>
        <v/>
      </c>
      <c r="AP199" s="240" t="str">
        <f t="shared" si="169"/>
        <v/>
      </c>
      <c r="AQ199" s="240" t="str">
        <f t="shared" si="180"/>
        <v/>
      </c>
      <c r="AR199" s="239" t="str">
        <f t="shared" si="170"/>
        <v/>
      </c>
      <c r="AS199" s="239" t="str">
        <f t="shared" si="171"/>
        <v/>
      </c>
      <c r="AT199" s="240" t="str">
        <f t="shared" si="172"/>
        <v/>
      </c>
      <c r="AU199" s="240" t="str">
        <f t="shared" si="173"/>
        <v/>
      </c>
      <c r="AV199" s="240" t="str">
        <f t="shared" si="181"/>
        <v/>
      </c>
      <c r="AW199" s="62"/>
      <c r="AX199" s="62"/>
      <c r="AY199" s="63" t="str">
        <f t="shared" si="182"/>
        <v/>
      </c>
      <c r="AZ199" s="63" t="str">
        <f t="shared" si="183"/>
        <v/>
      </c>
      <c r="BA199" s="245" t="str">
        <f t="shared" si="184"/>
        <v/>
      </c>
      <c r="BB199" s="63">
        <f t="shared" si="185"/>
        <v>0</v>
      </c>
      <c r="BC199" s="64" t="str">
        <f t="shared" si="174"/>
        <v/>
      </c>
      <c r="BD199" s="65"/>
      <c r="BE199" s="66">
        <f t="shared" si="175"/>
        <v>0</v>
      </c>
    </row>
    <row r="200" spans="1:57">
      <c r="A200" s="46">
        <v>196</v>
      </c>
      <c r="B200" s="68"/>
      <c r="C200" s="68"/>
      <c r="D200" s="68"/>
      <c r="E200" s="48"/>
      <c r="F200" s="48"/>
      <c r="G200" s="49">
        <f t="shared" si="156"/>
        <v>0</v>
      </c>
      <c r="H200" s="50"/>
      <c r="I200" s="50"/>
      <c r="J200" s="51"/>
      <c r="K200" s="52"/>
      <c r="L200" s="52"/>
      <c r="M200" s="48"/>
      <c r="N200" s="48"/>
      <c r="O200" s="53">
        <f t="shared" si="155"/>
        <v>0</v>
      </c>
      <c r="P200" s="52"/>
      <c r="Q200" s="52"/>
      <c r="R200" s="48"/>
      <c r="S200" s="48"/>
      <c r="T200" s="53">
        <f t="shared" si="157"/>
        <v>0</v>
      </c>
      <c r="U200" s="54"/>
      <c r="V200" s="55"/>
      <c r="W200" s="55"/>
      <c r="X200" s="55"/>
      <c r="Y200" s="56"/>
      <c r="Z200" s="57" t="str">
        <f t="shared" si="158"/>
        <v/>
      </c>
      <c r="AA200" s="61" t="str">
        <f t="shared" si="159"/>
        <v/>
      </c>
      <c r="AB200" s="61" t="str">
        <f t="shared" si="160"/>
        <v/>
      </c>
      <c r="AC200" s="241" t="str">
        <f t="shared" si="161"/>
        <v/>
      </c>
      <c r="AD200" s="241" t="str">
        <f t="shared" si="162"/>
        <v/>
      </c>
      <c r="AE200" s="241">
        <f t="shared" si="176"/>
        <v>0</v>
      </c>
      <c r="AF200" s="242" t="str">
        <f t="shared" si="163"/>
        <v/>
      </c>
      <c r="AG200" s="243" t="str">
        <f t="shared" si="177"/>
        <v/>
      </c>
      <c r="AH200" s="243" t="str">
        <f t="shared" si="178"/>
        <v/>
      </c>
      <c r="AI200" s="244" t="str">
        <f t="shared" si="179"/>
        <v/>
      </c>
      <c r="AJ200" s="60"/>
      <c r="AK200" s="266" t="str">
        <f t="shared" si="164"/>
        <v/>
      </c>
      <c r="AL200" s="266" t="str">
        <f t="shared" si="165"/>
        <v/>
      </c>
      <c r="AM200" s="239" t="str">
        <f t="shared" si="166"/>
        <v/>
      </c>
      <c r="AN200" s="239" t="str">
        <f t="shared" si="167"/>
        <v/>
      </c>
      <c r="AO200" s="240" t="str">
        <f t="shared" si="168"/>
        <v/>
      </c>
      <c r="AP200" s="240" t="str">
        <f t="shared" si="169"/>
        <v/>
      </c>
      <c r="AQ200" s="240" t="str">
        <f t="shared" si="180"/>
        <v/>
      </c>
      <c r="AR200" s="239" t="str">
        <f t="shared" si="170"/>
        <v/>
      </c>
      <c r="AS200" s="239" t="str">
        <f t="shared" si="171"/>
        <v/>
      </c>
      <c r="AT200" s="240" t="str">
        <f t="shared" si="172"/>
        <v/>
      </c>
      <c r="AU200" s="240" t="str">
        <f t="shared" si="173"/>
        <v/>
      </c>
      <c r="AV200" s="240" t="str">
        <f t="shared" si="181"/>
        <v/>
      </c>
      <c r="AW200" s="62"/>
      <c r="AX200" s="62"/>
      <c r="AY200" s="63" t="str">
        <f t="shared" si="182"/>
        <v/>
      </c>
      <c r="AZ200" s="63" t="str">
        <f t="shared" si="183"/>
        <v/>
      </c>
      <c r="BA200" s="245" t="str">
        <f t="shared" si="184"/>
        <v/>
      </c>
      <c r="BB200" s="63">
        <f t="shared" si="185"/>
        <v>0</v>
      </c>
      <c r="BC200" s="64" t="str">
        <f t="shared" si="174"/>
        <v/>
      </c>
      <c r="BD200" s="65"/>
      <c r="BE200" s="66">
        <f t="shared" si="175"/>
        <v>0</v>
      </c>
    </row>
    <row r="201" spans="1:57">
      <c r="A201" s="46">
        <v>197</v>
      </c>
      <c r="B201" s="68"/>
      <c r="C201" s="68"/>
      <c r="D201" s="68"/>
      <c r="E201" s="48"/>
      <c r="F201" s="48"/>
      <c r="G201" s="49">
        <f t="shared" si="156"/>
        <v>0</v>
      </c>
      <c r="H201" s="50"/>
      <c r="I201" s="50"/>
      <c r="J201" s="51"/>
      <c r="K201" s="52"/>
      <c r="L201" s="52"/>
      <c r="M201" s="48"/>
      <c r="N201" s="48"/>
      <c r="O201" s="53">
        <f t="shared" si="155"/>
        <v>0</v>
      </c>
      <c r="P201" s="52"/>
      <c r="Q201" s="52"/>
      <c r="R201" s="48"/>
      <c r="S201" s="48"/>
      <c r="T201" s="53">
        <f t="shared" si="157"/>
        <v>0</v>
      </c>
      <c r="U201" s="54"/>
      <c r="V201" s="55"/>
      <c r="W201" s="55"/>
      <c r="X201" s="55"/>
      <c r="Y201" s="56"/>
      <c r="Z201" s="57" t="str">
        <f t="shared" si="158"/>
        <v/>
      </c>
      <c r="AA201" s="61" t="str">
        <f t="shared" si="159"/>
        <v/>
      </c>
      <c r="AB201" s="61" t="str">
        <f t="shared" si="160"/>
        <v/>
      </c>
      <c r="AC201" s="241" t="str">
        <f t="shared" si="161"/>
        <v/>
      </c>
      <c r="AD201" s="241" t="str">
        <f t="shared" si="162"/>
        <v/>
      </c>
      <c r="AE201" s="241">
        <f t="shared" si="176"/>
        <v>0</v>
      </c>
      <c r="AF201" s="242" t="str">
        <f t="shared" si="163"/>
        <v/>
      </c>
      <c r="AG201" s="243" t="str">
        <f t="shared" si="177"/>
        <v/>
      </c>
      <c r="AH201" s="243" t="str">
        <f t="shared" si="178"/>
        <v/>
      </c>
      <c r="AI201" s="244" t="str">
        <f t="shared" si="179"/>
        <v/>
      </c>
      <c r="AJ201" s="60"/>
      <c r="AK201" s="266" t="str">
        <f t="shared" si="164"/>
        <v/>
      </c>
      <c r="AL201" s="266" t="str">
        <f t="shared" si="165"/>
        <v/>
      </c>
      <c r="AM201" s="239" t="str">
        <f t="shared" si="166"/>
        <v/>
      </c>
      <c r="AN201" s="239" t="str">
        <f t="shared" si="167"/>
        <v/>
      </c>
      <c r="AO201" s="240" t="str">
        <f t="shared" si="168"/>
        <v/>
      </c>
      <c r="AP201" s="240" t="str">
        <f t="shared" si="169"/>
        <v/>
      </c>
      <c r="AQ201" s="240" t="str">
        <f t="shared" si="180"/>
        <v/>
      </c>
      <c r="AR201" s="239" t="str">
        <f t="shared" si="170"/>
        <v/>
      </c>
      <c r="AS201" s="239" t="str">
        <f t="shared" si="171"/>
        <v/>
      </c>
      <c r="AT201" s="240" t="str">
        <f t="shared" si="172"/>
        <v/>
      </c>
      <c r="AU201" s="240" t="str">
        <f t="shared" si="173"/>
        <v/>
      </c>
      <c r="AV201" s="240" t="str">
        <f t="shared" si="181"/>
        <v/>
      </c>
      <c r="AW201" s="62"/>
      <c r="AX201" s="62"/>
      <c r="AY201" s="63" t="str">
        <f t="shared" si="182"/>
        <v/>
      </c>
      <c r="AZ201" s="63" t="str">
        <f t="shared" si="183"/>
        <v/>
      </c>
      <c r="BA201" s="245" t="str">
        <f t="shared" si="184"/>
        <v/>
      </c>
      <c r="BB201" s="63">
        <f t="shared" si="185"/>
        <v>0</v>
      </c>
      <c r="BC201" s="64" t="str">
        <f t="shared" si="174"/>
        <v/>
      </c>
      <c r="BD201" s="65"/>
      <c r="BE201" s="66">
        <f t="shared" si="175"/>
        <v>0</v>
      </c>
    </row>
    <row r="202" spans="1:57">
      <c r="A202" s="46">
        <v>198</v>
      </c>
      <c r="B202" s="68"/>
      <c r="C202" s="68"/>
      <c r="D202" s="68"/>
      <c r="E202" s="48"/>
      <c r="F202" s="48"/>
      <c r="G202" s="49">
        <f t="shared" si="156"/>
        <v>0</v>
      </c>
      <c r="H202" s="50"/>
      <c r="I202" s="50"/>
      <c r="J202" s="51"/>
      <c r="K202" s="52"/>
      <c r="L202" s="52"/>
      <c r="M202" s="48"/>
      <c r="N202" s="48"/>
      <c r="O202" s="53">
        <f t="shared" si="155"/>
        <v>0</v>
      </c>
      <c r="P202" s="52"/>
      <c r="Q202" s="52"/>
      <c r="R202" s="48"/>
      <c r="S202" s="48"/>
      <c r="T202" s="53">
        <f t="shared" si="157"/>
        <v>0</v>
      </c>
      <c r="U202" s="54"/>
      <c r="V202" s="55"/>
      <c r="W202" s="55"/>
      <c r="X202" s="55"/>
      <c r="Y202" s="56"/>
      <c r="Z202" s="57" t="str">
        <f t="shared" si="158"/>
        <v/>
      </c>
      <c r="AA202" s="61" t="str">
        <f t="shared" si="159"/>
        <v/>
      </c>
      <c r="AB202" s="61" t="str">
        <f t="shared" si="160"/>
        <v/>
      </c>
      <c r="AC202" s="241" t="str">
        <f t="shared" si="161"/>
        <v/>
      </c>
      <c r="AD202" s="241" t="str">
        <f t="shared" si="162"/>
        <v/>
      </c>
      <c r="AE202" s="241">
        <f t="shared" si="176"/>
        <v>0</v>
      </c>
      <c r="AF202" s="242" t="str">
        <f t="shared" si="163"/>
        <v/>
      </c>
      <c r="AG202" s="243" t="str">
        <f t="shared" si="177"/>
        <v/>
      </c>
      <c r="AH202" s="243" t="str">
        <f t="shared" si="178"/>
        <v/>
      </c>
      <c r="AI202" s="244" t="str">
        <f t="shared" si="179"/>
        <v/>
      </c>
      <c r="AJ202" s="60"/>
      <c r="AK202" s="266" t="str">
        <f t="shared" si="164"/>
        <v/>
      </c>
      <c r="AL202" s="266" t="str">
        <f t="shared" si="165"/>
        <v/>
      </c>
      <c r="AM202" s="239" t="str">
        <f t="shared" si="166"/>
        <v/>
      </c>
      <c r="AN202" s="239" t="str">
        <f t="shared" si="167"/>
        <v/>
      </c>
      <c r="AO202" s="240" t="str">
        <f t="shared" si="168"/>
        <v/>
      </c>
      <c r="AP202" s="240" t="str">
        <f t="shared" si="169"/>
        <v/>
      </c>
      <c r="AQ202" s="240" t="str">
        <f t="shared" si="180"/>
        <v/>
      </c>
      <c r="AR202" s="239" t="str">
        <f t="shared" si="170"/>
        <v/>
      </c>
      <c r="AS202" s="239" t="str">
        <f t="shared" si="171"/>
        <v/>
      </c>
      <c r="AT202" s="240" t="str">
        <f t="shared" si="172"/>
        <v/>
      </c>
      <c r="AU202" s="240" t="str">
        <f t="shared" si="173"/>
        <v/>
      </c>
      <c r="AV202" s="240" t="str">
        <f t="shared" si="181"/>
        <v/>
      </c>
      <c r="AW202" s="62"/>
      <c r="AX202" s="62"/>
      <c r="AY202" s="63" t="str">
        <f t="shared" si="182"/>
        <v/>
      </c>
      <c r="AZ202" s="63" t="str">
        <f t="shared" si="183"/>
        <v/>
      </c>
      <c r="BA202" s="245" t="str">
        <f t="shared" si="184"/>
        <v/>
      </c>
      <c r="BB202" s="63">
        <f t="shared" si="185"/>
        <v>0</v>
      </c>
      <c r="BC202" s="64" t="str">
        <f t="shared" si="174"/>
        <v/>
      </c>
      <c r="BD202" s="65"/>
      <c r="BE202" s="66">
        <f t="shared" si="175"/>
        <v>0</v>
      </c>
    </row>
    <row r="203" spans="1:57">
      <c r="A203" s="46">
        <v>199</v>
      </c>
      <c r="B203" s="68"/>
      <c r="C203" s="68"/>
      <c r="D203" s="68"/>
      <c r="E203" s="48"/>
      <c r="F203" s="48"/>
      <c r="G203" s="49">
        <f t="shared" si="156"/>
        <v>0</v>
      </c>
      <c r="H203" s="50"/>
      <c r="I203" s="50"/>
      <c r="J203" s="51"/>
      <c r="K203" s="52"/>
      <c r="L203" s="52"/>
      <c r="M203" s="48"/>
      <c r="N203" s="48"/>
      <c r="O203" s="53">
        <f t="shared" si="155"/>
        <v>0</v>
      </c>
      <c r="P203" s="52"/>
      <c r="Q203" s="52"/>
      <c r="R203" s="48"/>
      <c r="S203" s="48"/>
      <c r="T203" s="53">
        <f t="shared" si="157"/>
        <v>0</v>
      </c>
      <c r="U203" s="54"/>
      <c r="V203" s="55"/>
      <c r="W203" s="55"/>
      <c r="X203" s="55"/>
      <c r="Y203" s="56"/>
      <c r="Z203" s="57" t="str">
        <f t="shared" si="158"/>
        <v/>
      </c>
      <c r="AA203" s="61" t="str">
        <f t="shared" si="159"/>
        <v/>
      </c>
      <c r="AB203" s="61" t="str">
        <f t="shared" si="160"/>
        <v/>
      </c>
      <c r="AC203" s="241" t="str">
        <f t="shared" si="161"/>
        <v/>
      </c>
      <c r="AD203" s="241" t="str">
        <f t="shared" si="162"/>
        <v/>
      </c>
      <c r="AE203" s="241">
        <f t="shared" si="176"/>
        <v>0</v>
      </c>
      <c r="AF203" s="242" t="str">
        <f t="shared" si="163"/>
        <v/>
      </c>
      <c r="AG203" s="243" t="str">
        <f t="shared" si="177"/>
        <v/>
      </c>
      <c r="AH203" s="243" t="str">
        <f t="shared" si="178"/>
        <v/>
      </c>
      <c r="AI203" s="244" t="str">
        <f t="shared" si="179"/>
        <v/>
      </c>
      <c r="AJ203" s="60"/>
      <c r="AK203" s="266" t="str">
        <f t="shared" si="164"/>
        <v/>
      </c>
      <c r="AL203" s="266" t="str">
        <f t="shared" si="165"/>
        <v/>
      </c>
      <c r="AM203" s="239" t="str">
        <f t="shared" si="166"/>
        <v/>
      </c>
      <c r="AN203" s="239" t="str">
        <f t="shared" si="167"/>
        <v/>
      </c>
      <c r="AO203" s="240" t="str">
        <f t="shared" si="168"/>
        <v/>
      </c>
      <c r="AP203" s="240" t="str">
        <f t="shared" si="169"/>
        <v/>
      </c>
      <c r="AQ203" s="240" t="str">
        <f t="shared" si="180"/>
        <v/>
      </c>
      <c r="AR203" s="239" t="str">
        <f t="shared" si="170"/>
        <v/>
      </c>
      <c r="AS203" s="239" t="str">
        <f t="shared" si="171"/>
        <v/>
      </c>
      <c r="AT203" s="240" t="str">
        <f t="shared" si="172"/>
        <v/>
      </c>
      <c r="AU203" s="240" t="str">
        <f t="shared" si="173"/>
        <v/>
      </c>
      <c r="AV203" s="240" t="str">
        <f t="shared" si="181"/>
        <v/>
      </c>
      <c r="AW203" s="62"/>
      <c r="AX203" s="62"/>
      <c r="AY203" s="63" t="str">
        <f t="shared" si="182"/>
        <v/>
      </c>
      <c r="AZ203" s="63" t="str">
        <f t="shared" si="183"/>
        <v/>
      </c>
      <c r="BA203" s="245" t="str">
        <f t="shared" si="184"/>
        <v/>
      </c>
      <c r="BB203" s="63">
        <f t="shared" si="185"/>
        <v>0</v>
      </c>
      <c r="BC203" s="64" t="str">
        <f t="shared" si="174"/>
        <v/>
      </c>
      <c r="BD203" s="65"/>
      <c r="BE203" s="66">
        <f t="shared" si="175"/>
        <v>0</v>
      </c>
    </row>
    <row r="204" spans="1:57">
      <c r="A204" s="46">
        <v>200</v>
      </c>
      <c r="B204" s="68"/>
      <c r="C204" s="68"/>
      <c r="D204" s="68"/>
      <c r="E204" s="48"/>
      <c r="F204" s="48"/>
      <c r="G204" s="49">
        <f t="shared" si="156"/>
        <v>0</v>
      </c>
      <c r="H204" s="50"/>
      <c r="I204" s="50"/>
      <c r="J204" s="51"/>
      <c r="K204" s="52"/>
      <c r="L204" s="52"/>
      <c r="M204" s="48"/>
      <c r="N204" s="48"/>
      <c r="O204" s="53">
        <f t="shared" si="155"/>
        <v>0</v>
      </c>
      <c r="P204" s="52"/>
      <c r="Q204" s="52"/>
      <c r="R204" s="48"/>
      <c r="S204" s="48"/>
      <c r="T204" s="53">
        <f t="shared" si="157"/>
        <v>0</v>
      </c>
      <c r="U204" s="54"/>
      <c r="V204" s="55"/>
      <c r="W204" s="55"/>
      <c r="X204" s="55"/>
      <c r="Y204" s="56"/>
      <c r="Z204" s="57" t="str">
        <f t="shared" si="158"/>
        <v/>
      </c>
      <c r="AA204" s="61" t="str">
        <f t="shared" si="159"/>
        <v/>
      </c>
      <c r="AB204" s="61" t="str">
        <f t="shared" si="160"/>
        <v/>
      </c>
      <c r="AC204" s="241" t="str">
        <f t="shared" si="161"/>
        <v/>
      </c>
      <c r="AD204" s="241" t="str">
        <f t="shared" si="162"/>
        <v/>
      </c>
      <c r="AE204" s="241">
        <f t="shared" si="176"/>
        <v>0</v>
      </c>
      <c r="AF204" s="242" t="str">
        <f t="shared" si="163"/>
        <v/>
      </c>
      <c r="AG204" s="243" t="str">
        <f t="shared" si="177"/>
        <v/>
      </c>
      <c r="AH204" s="243" t="str">
        <f t="shared" si="178"/>
        <v/>
      </c>
      <c r="AI204" s="244" t="str">
        <f t="shared" si="179"/>
        <v/>
      </c>
      <c r="AJ204" s="60"/>
      <c r="AK204" s="266" t="str">
        <f t="shared" si="164"/>
        <v/>
      </c>
      <c r="AL204" s="266" t="str">
        <f t="shared" si="165"/>
        <v/>
      </c>
      <c r="AM204" s="239" t="str">
        <f t="shared" si="166"/>
        <v/>
      </c>
      <c r="AN204" s="239" t="str">
        <f t="shared" si="167"/>
        <v/>
      </c>
      <c r="AO204" s="240" t="str">
        <f t="shared" si="168"/>
        <v/>
      </c>
      <c r="AP204" s="240" t="str">
        <f t="shared" si="169"/>
        <v/>
      </c>
      <c r="AQ204" s="240" t="str">
        <f t="shared" si="180"/>
        <v/>
      </c>
      <c r="AR204" s="239" t="str">
        <f t="shared" si="170"/>
        <v/>
      </c>
      <c r="AS204" s="239" t="str">
        <f t="shared" si="171"/>
        <v/>
      </c>
      <c r="AT204" s="240" t="str">
        <f t="shared" si="172"/>
        <v/>
      </c>
      <c r="AU204" s="240" t="str">
        <f t="shared" si="173"/>
        <v/>
      </c>
      <c r="AV204" s="240" t="str">
        <f t="shared" si="181"/>
        <v/>
      </c>
      <c r="AW204" s="62"/>
      <c r="AX204" s="62"/>
      <c r="AY204" s="63" t="str">
        <f t="shared" si="182"/>
        <v/>
      </c>
      <c r="AZ204" s="63" t="str">
        <f t="shared" si="183"/>
        <v/>
      </c>
      <c r="BA204" s="245" t="str">
        <f t="shared" si="184"/>
        <v/>
      </c>
      <c r="BB204" s="63">
        <f t="shared" si="185"/>
        <v>0</v>
      </c>
      <c r="BC204" s="64" t="str">
        <f t="shared" si="174"/>
        <v/>
      </c>
      <c r="BD204" s="65"/>
      <c r="BE204" s="66">
        <f t="shared" si="175"/>
        <v>0</v>
      </c>
    </row>
    <row r="205" spans="1:57">
      <c r="A205" s="69"/>
      <c r="B205" s="70"/>
      <c r="C205" s="70"/>
      <c r="D205" s="70"/>
      <c r="E205" s="71">
        <f>SUM(E5:E204)</f>
        <v>0</v>
      </c>
      <c r="F205" s="71">
        <f>SUM(F5:F204)</f>
        <v>0</v>
      </c>
      <c r="G205" s="71">
        <f>SUM(G5:G204)</f>
        <v>0</v>
      </c>
      <c r="H205" s="70"/>
      <c r="I205" s="70"/>
      <c r="J205" s="70"/>
      <c r="K205" s="70"/>
      <c r="L205" s="70"/>
      <c r="M205" s="71">
        <f>SUM(M5:M204)</f>
        <v>0</v>
      </c>
      <c r="N205" s="71">
        <f>SUM(N5:N204)</f>
        <v>0</v>
      </c>
      <c r="O205" s="71">
        <f>SUM(O5:O204)</f>
        <v>0</v>
      </c>
      <c r="P205" s="72"/>
      <c r="Q205" s="72"/>
      <c r="R205" s="71">
        <f>SUM(R5:R204)</f>
        <v>0</v>
      </c>
      <c r="S205" s="71">
        <f>SUM(S5:S204)</f>
        <v>0</v>
      </c>
      <c r="T205" s="71">
        <f>SUM(T5:T204)</f>
        <v>0</v>
      </c>
      <c r="U205" s="73"/>
      <c r="V205" s="74"/>
      <c r="W205" s="74"/>
      <c r="X205" s="74"/>
      <c r="Y205" s="72"/>
      <c r="Z205" s="75" t="s">
        <v>89</v>
      </c>
      <c r="AA205" s="70"/>
      <c r="AB205" s="70"/>
      <c r="AC205" s="76">
        <f>SUM(AC5:AC204)</f>
        <v>0</v>
      </c>
      <c r="AD205" s="76">
        <f>SUM(AD5:AD204)</f>
        <v>0</v>
      </c>
      <c r="AE205" s="76">
        <f>SUM(AE5:AE204)</f>
        <v>0</v>
      </c>
      <c r="AF205" s="70"/>
      <c r="AG205" s="77">
        <f>SUM(AG5:AG204)</f>
        <v>0</v>
      </c>
      <c r="AH205" s="77">
        <f>SUM(AH5:AH204)</f>
        <v>0</v>
      </c>
      <c r="AI205" s="77">
        <f>SUM(AI5:AI204)</f>
        <v>0</v>
      </c>
      <c r="AJ205" s="70"/>
      <c r="AK205" s="70"/>
      <c r="AL205" s="70"/>
      <c r="AM205" s="70"/>
      <c r="AN205" s="70"/>
      <c r="AO205" s="71">
        <f>SUM(AO5:AO204)</f>
        <v>0</v>
      </c>
      <c r="AP205" s="71">
        <f>SUM(AP5:AP204)</f>
        <v>0</v>
      </c>
      <c r="AQ205" s="71">
        <f>SUM(AQ5:AQ204)</f>
        <v>0</v>
      </c>
      <c r="AR205" s="70"/>
      <c r="AS205" s="70"/>
      <c r="AT205" s="71">
        <f>SUM(AT5:AT204)</f>
        <v>0</v>
      </c>
      <c r="AU205" s="71">
        <f>SUM(AU5:AU204)</f>
        <v>0</v>
      </c>
      <c r="AV205" s="71">
        <f>SUM(AV5:AV204)</f>
        <v>0</v>
      </c>
      <c r="AW205" s="78"/>
      <c r="AX205" s="78"/>
      <c r="AY205" s="78"/>
      <c r="AZ205" s="71">
        <f>SUM(AZ5:AZ204)</f>
        <v>0</v>
      </c>
      <c r="BA205" s="71">
        <f>SUM(BA5:BA204)</f>
        <v>0</v>
      </c>
      <c r="BB205" s="71">
        <f>SUM(BB5:BB204)</f>
        <v>0</v>
      </c>
      <c r="BC205" s="79"/>
      <c r="BD205" s="79"/>
      <c r="BE205" s="80"/>
    </row>
  </sheetData>
  <sheetProtection algorithmName="SHA-512" hashValue="vPAnzncNT73qNZsHh3i5Y2FMN6ehGtr9JwzmkLuxXnhePS1mDF4ITWxWLffhxTduzi/NdiHvAt+HO6HIk06cxQ==" saltValue="0kz0N2F03t+KB8mgT7AmKQ==" spinCount="100000" sheet="1" objects="1" scenarios="1"/>
  <mergeCells count="10">
    <mergeCell ref="Z4:BD4"/>
    <mergeCell ref="A1:Y1"/>
    <mergeCell ref="Z1:BE1"/>
    <mergeCell ref="A2:A3"/>
    <mergeCell ref="AX2:AY2"/>
    <mergeCell ref="AZ2:AZ3"/>
    <mergeCell ref="BA2:BA3"/>
    <mergeCell ref="BB2:BB3"/>
    <mergeCell ref="AO3:AP3"/>
    <mergeCell ref="AT3:AU3"/>
  </mergeCells>
  <dataValidations xWindow="1141" yWindow="579" count="12">
    <dataValidation type="list" operator="equal" allowBlank="1" showInputMessage="1" showErrorMessage="1" sqref="H4:H204">
      <formula1>"Oui,Non"</formula1>
      <formula2>0</formula2>
    </dataValidation>
    <dataValidation type="list" operator="equal" allowBlank="1" showInputMessage="1" showErrorMessage="1" sqref="I4">
      <formula1>"Absence de marché public,Procédure sans publicité ni mise en concurrence,Marché à procédureadaptée (MAPA),Marché à procédure formalisée"</formula1>
      <formula2>0</formula2>
    </dataValidation>
    <dataValidation type="list" operator="equal" allowBlank="1" showInputMessage="1" showErrorMessage="1" sqref="J4">
      <formula1>"Dépenses inférieures à 5 000 €,Monopole de droit,Caractère spécifique de la dépense,Marchés publics,Plafond(s) de la dépenses raisonnables,2 pièces justificatives de dépenses,3 pièces justificatives de dépenses,Comité d'évaluation,"</formula1>
      <formula2>0</formula2>
    </dataValidation>
    <dataValidation type="list" operator="equal" allowBlank="1" showInputMessage="1" showErrorMessage="1" sqref="U4:U204">
      <formula1>"Devis 1,Devis 1 majoré,Devis 2,Devis 3"</formula1>
      <formula2>0</formula2>
    </dataValidation>
    <dataValidation type="list" operator="equal" allowBlank="1" showInputMessage="1" showErrorMessage="1" sqref="I6:I204">
      <formula1>"Absence de marché public,Procédure sans publicité ni mise en concurrence,Marché à procédure adaptée (MAPA),Marché à procédure formalisée"</formula1>
      <formula2>0</formula2>
    </dataValidation>
    <dataValidation type="list" operator="equal" allowBlank="1" showInputMessage="1" showErrorMessage="1" sqref="J6:J204">
      <formula1>"Dépenses inférieures à 5 000 €,Monopole de droit,Caractère spécifique de la dépense,Marchés publics,2 pièces justificatives de dépenses,3 pièces justificatives de dépenses,Comité d'évaluation,Plafond(s) de la dépense raisonnable,"</formula1>
      <formula2>0</formula2>
    </dataValidation>
    <dataValidation type="list" operator="equal" allowBlank="1" showInputMessage="1" showErrorMessage="1" sqref="AW5:AX204">
      <formula1>"OUI,NON,SO"</formula1>
      <formula2>0</formula2>
    </dataValidation>
    <dataValidation type="decimal" operator="greaterThan" allowBlank="1" showInputMessage="1" showErrorMessage="1" errorTitle="Attention" error="Laisser vide plutôt que de mettre &quot;0,00&quot; si aucune pièce comparative n°3 n'existe" sqref="R5:S204">
      <formula1>0</formula1>
    </dataValidation>
    <dataValidation type="list" operator="equal" allowBlank="1" showInputMessage="1" showErrorMessage="1" sqref="I5">
      <formula1>"Absence de marché public,Procédure sans publicité ni mise en concurrence,Marché à procédure adaptée (MAPA),Marché à procédure formalisée"</formula1>
    </dataValidation>
    <dataValidation type="list" allowBlank="1" showInputMessage="1" showErrorMessage="1" sqref="AK5:AK204">
      <formula1>"Absence de marché public,Procédure sans publicité ni mise en concurrence,Marché à procédure adaptée (MAPA),Marché à procédure formalisée"</formula1>
    </dataValidation>
    <dataValidation type="list" operator="equal" allowBlank="1" showInputMessage="1" showErrorMessage="1" sqref="J5">
      <formula1>"Dépenses inférieures à 5 000 €,Monopole de droit,Caractère spécifique de la dépense,Marchés publics,2 pièces justificatives de dépenses,3 pièces justificatives de dépenses,Comité d'évaluation,Plafond(s) de la dépense raisonnable,"</formula1>
    </dataValidation>
    <dataValidation type="list" allowBlank="1" showInputMessage="1" showErrorMessage="1" sqref="AL5:AL204">
      <formula1>"Dépenses inférieures à 5 000 €,Monopole de droit,Caractère spécifique de la dépense,Marchés publics,2 pièces justificatives de dépenses,3 pièces justificatives de dépenses,Comité d'évaluation,Plafond(s) de la dépense raisonnable,"</formula1>
    </dataValidation>
  </dataValidations>
  <pageMargins left="0.7" right="0.7" top="0.75" bottom="0.75" header="0.51180555555555496" footer="0.51180555555555496"/>
  <pageSetup paperSize="9" firstPageNumber="0"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L205"/>
  <sheetViews>
    <sheetView zoomScale="85" zoomScaleNormal="85" workbookViewId="0">
      <pane ySplit="1" topLeftCell="A2" activePane="bottomLeft" state="frozen"/>
      <selection pane="bottomLeft" activeCell="C8" sqref="C8"/>
    </sheetView>
  </sheetViews>
  <sheetFormatPr baseColWidth="10" defaultColWidth="9.42578125" defaultRowHeight="15" outlineLevelCol="1"/>
  <cols>
    <col min="1" max="1" width="10.5703125" style="22" customWidth="1"/>
    <col min="2" max="7" width="27.5703125" style="22" customWidth="1"/>
    <col min="8" max="8" width="18.5703125" style="81" customWidth="1"/>
    <col min="9" max="9" width="13.5703125" style="82" customWidth="1"/>
    <col min="10" max="10" width="19.42578125" style="83" bestFit="1" customWidth="1"/>
    <col min="11" max="11" width="19.5703125" style="22" customWidth="1"/>
    <col min="12" max="12" width="18.42578125" style="22" customWidth="1"/>
    <col min="13" max="13" width="18.5703125" style="22" customWidth="1"/>
    <col min="14" max="14" width="19.5703125" style="22" customWidth="1"/>
    <col min="15" max="15" width="27.5703125" style="22" customWidth="1"/>
    <col min="16" max="16" width="32.5703125" style="22" customWidth="1"/>
    <col min="17" max="26" width="20.5703125" style="22" customWidth="1"/>
    <col min="27" max="30" width="19.5703125" style="22" hidden="1" customWidth="1"/>
    <col min="31" max="31" width="50.5703125" style="22" customWidth="1"/>
    <col min="32" max="37" width="27.5703125" style="22" hidden="1" customWidth="1" outlineLevel="1"/>
    <col min="38" max="41" width="19.5703125" style="22" hidden="1" customWidth="1" outlineLevel="1"/>
    <col min="42" max="42" width="43.5703125" style="22" hidden="1" customWidth="1" outlineLevel="1"/>
    <col min="43" max="43" width="26.5703125" style="22" hidden="1" customWidth="1" outlineLevel="1"/>
    <col min="44" max="44" width="35.42578125" style="22" hidden="1" customWidth="1" outlineLevel="1"/>
    <col min="45" max="53" width="19.5703125" style="22" hidden="1" customWidth="1" outlineLevel="1"/>
    <col min="54" max="54" width="18.5703125" style="22" hidden="1" customWidth="1" outlineLevel="1"/>
    <col min="55" max="55" width="26.5703125" style="22" hidden="1" customWidth="1" outlineLevel="1"/>
    <col min="56" max="58" width="19.42578125" style="22" hidden="1" customWidth="1" outlineLevel="1"/>
    <col min="59" max="66" width="19.5703125" style="22" hidden="1" customWidth="1" outlineLevel="1"/>
    <col min="67" max="67" width="36.42578125" style="22" hidden="1" customWidth="1" outlineLevel="1"/>
    <col min="68" max="68" width="50.5703125" style="22" hidden="1" customWidth="1" outlineLevel="1"/>
    <col min="69" max="69" width="15" style="22" hidden="1" customWidth="1" outlineLevel="1"/>
    <col min="70" max="70" width="11.42578125" style="22" collapsed="1"/>
    <col min="71" max="1025" width="11.42578125" style="22"/>
    <col min="1026" max="1027" width="11.42578125"/>
  </cols>
  <sheetData>
    <row r="1" spans="1:71 1026:1026" ht="53.25" customHeight="1">
      <c r="A1" s="291" t="s">
        <v>17</v>
      </c>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2" t="s">
        <v>18</v>
      </c>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row>
    <row r="2" spans="1:71 1026:1026" s="29" customFormat="1" ht="60">
      <c r="A2" s="293" t="s">
        <v>19</v>
      </c>
      <c r="B2" s="23" t="s">
        <v>20</v>
      </c>
      <c r="C2" s="23" t="s">
        <v>21</v>
      </c>
      <c r="D2" s="23" t="s">
        <v>22</v>
      </c>
      <c r="E2" s="23" t="s">
        <v>23</v>
      </c>
      <c r="F2" s="23" t="s">
        <v>24</v>
      </c>
      <c r="G2" s="23" t="s">
        <v>25</v>
      </c>
      <c r="H2" s="23" t="s">
        <v>90</v>
      </c>
      <c r="I2" s="23" t="s">
        <v>91</v>
      </c>
      <c r="J2" s="23" t="s">
        <v>92</v>
      </c>
      <c r="K2" s="23" t="s">
        <v>93</v>
      </c>
      <c r="L2" s="23" t="s">
        <v>94</v>
      </c>
      <c r="M2" s="23" t="s">
        <v>95</v>
      </c>
      <c r="N2" s="23" t="s">
        <v>26</v>
      </c>
      <c r="O2" s="23" t="s">
        <v>27</v>
      </c>
      <c r="P2" s="23" t="s">
        <v>28</v>
      </c>
      <c r="Q2" s="23" t="s">
        <v>29</v>
      </c>
      <c r="R2" s="23" t="s">
        <v>30</v>
      </c>
      <c r="S2" s="23" t="s">
        <v>31</v>
      </c>
      <c r="T2" s="23" t="s">
        <v>32</v>
      </c>
      <c r="U2" s="23" t="s">
        <v>33</v>
      </c>
      <c r="V2" s="23" t="s">
        <v>34</v>
      </c>
      <c r="W2" s="23" t="s">
        <v>35</v>
      </c>
      <c r="X2" s="23" t="s">
        <v>36</v>
      </c>
      <c r="Y2" s="23" t="s">
        <v>37</v>
      </c>
      <c r="Z2" s="23" t="s">
        <v>38</v>
      </c>
      <c r="AA2" s="24" t="s">
        <v>39</v>
      </c>
      <c r="AB2" s="24" t="s">
        <v>40</v>
      </c>
      <c r="AC2" s="24" t="s">
        <v>41</v>
      </c>
      <c r="AD2" s="24" t="s">
        <v>42</v>
      </c>
      <c r="AE2" s="25" t="s">
        <v>43</v>
      </c>
      <c r="AF2" s="26" t="s">
        <v>20</v>
      </c>
      <c r="AG2" s="27" t="s">
        <v>21</v>
      </c>
      <c r="AH2" s="27" t="s">
        <v>22</v>
      </c>
      <c r="AI2" s="28" t="s">
        <v>23</v>
      </c>
      <c r="AJ2" s="28" t="s">
        <v>24</v>
      </c>
      <c r="AK2" s="28" t="s">
        <v>25</v>
      </c>
      <c r="AL2" s="27" t="s">
        <v>26</v>
      </c>
      <c r="AM2" s="27" t="s">
        <v>44</v>
      </c>
      <c r="AN2" s="27" t="s">
        <v>45</v>
      </c>
      <c r="AO2" s="27" t="s">
        <v>46</v>
      </c>
      <c r="AP2" s="27" t="s">
        <v>47</v>
      </c>
      <c r="AQ2" s="27" t="s">
        <v>27</v>
      </c>
      <c r="AR2" s="27" t="s">
        <v>28</v>
      </c>
      <c r="AS2" s="28" t="s">
        <v>29</v>
      </c>
      <c r="AT2" s="28" t="s">
        <v>30</v>
      </c>
      <c r="AU2" s="28" t="s">
        <v>31</v>
      </c>
      <c r="AV2" s="28" t="s">
        <v>32</v>
      </c>
      <c r="AW2" s="28" t="s">
        <v>48</v>
      </c>
      <c r="AX2" s="28" t="s">
        <v>34</v>
      </c>
      <c r="AY2" s="28" t="s">
        <v>35</v>
      </c>
      <c r="AZ2" s="28" t="s">
        <v>36</v>
      </c>
      <c r="BA2" s="28" t="s">
        <v>37</v>
      </c>
      <c r="BB2" s="28" t="s">
        <v>49</v>
      </c>
      <c r="BC2" s="27" t="s">
        <v>50</v>
      </c>
      <c r="BD2" s="294" t="s">
        <v>51</v>
      </c>
      <c r="BE2" s="294"/>
      <c r="BF2" s="295" t="s">
        <v>52</v>
      </c>
      <c r="BG2" s="295" t="s">
        <v>53</v>
      </c>
      <c r="BH2" s="295" t="s">
        <v>231</v>
      </c>
      <c r="BI2" s="28" t="s">
        <v>96</v>
      </c>
      <c r="BJ2" s="28" t="s">
        <v>91</v>
      </c>
      <c r="BK2" s="28" t="s">
        <v>97</v>
      </c>
      <c r="BL2" s="247" t="s">
        <v>232</v>
      </c>
      <c r="BM2" s="247" t="s">
        <v>233</v>
      </c>
      <c r="BN2" s="247" t="s">
        <v>234</v>
      </c>
      <c r="BO2" s="295" t="s">
        <v>55</v>
      </c>
      <c r="BP2" s="27" t="s">
        <v>47</v>
      </c>
      <c r="BQ2" s="27" t="s">
        <v>56</v>
      </c>
      <c r="AML2"/>
    </row>
    <row r="3" spans="1:71 1026:1026" ht="68.849999999999994" customHeight="1">
      <c r="A3" s="293"/>
      <c r="B3" s="30" t="s">
        <v>57</v>
      </c>
      <c r="C3" s="30" t="s">
        <v>58</v>
      </c>
      <c r="D3" s="30" t="s">
        <v>59</v>
      </c>
      <c r="E3" s="30" t="s">
        <v>60</v>
      </c>
      <c r="F3" s="30" t="s">
        <v>98</v>
      </c>
      <c r="G3" s="30" t="s">
        <v>62</v>
      </c>
      <c r="H3" s="30" t="s">
        <v>99</v>
      </c>
      <c r="I3" s="30" t="s">
        <v>100</v>
      </c>
      <c r="J3" s="30" t="s">
        <v>62</v>
      </c>
      <c r="K3" s="30" t="s">
        <v>62</v>
      </c>
      <c r="L3" s="30" t="s">
        <v>62</v>
      </c>
      <c r="M3" s="30" t="s">
        <v>62</v>
      </c>
      <c r="N3" s="30" t="s">
        <v>63</v>
      </c>
      <c r="O3" s="30" t="s">
        <v>64</v>
      </c>
      <c r="P3" s="30" t="s">
        <v>65</v>
      </c>
      <c r="Q3" s="30" t="s">
        <v>101</v>
      </c>
      <c r="R3" s="30" t="s">
        <v>59</v>
      </c>
      <c r="S3" s="30" t="s">
        <v>60</v>
      </c>
      <c r="T3" s="30" t="s">
        <v>98</v>
      </c>
      <c r="U3" s="30" t="s">
        <v>62</v>
      </c>
      <c r="V3" s="30" t="s">
        <v>102</v>
      </c>
      <c r="W3" s="30" t="s">
        <v>59</v>
      </c>
      <c r="X3" s="30" t="s">
        <v>60</v>
      </c>
      <c r="Y3" s="30" t="s">
        <v>98</v>
      </c>
      <c r="Z3" s="30" t="s">
        <v>62</v>
      </c>
      <c r="AA3" s="31" t="s">
        <v>70</v>
      </c>
      <c r="AB3" s="31" t="s">
        <v>62</v>
      </c>
      <c r="AC3" s="31" t="s">
        <v>62</v>
      </c>
      <c r="AD3" s="31" t="s">
        <v>62</v>
      </c>
      <c r="AE3" s="32" t="s">
        <v>71</v>
      </c>
      <c r="AF3" s="297" t="s">
        <v>72</v>
      </c>
      <c r="AG3" s="298"/>
      <c r="AH3" s="298"/>
      <c r="AI3" s="298"/>
      <c r="AJ3" s="298"/>
      <c r="AK3" s="298"/>
      <c r="AL3" s="298"/>
      <c r="AM3" s="298"/>
      <c r="AN3" s="298"/>
      <c r="AO3" s="299"/>
      <c r="AP3" s="36" t="s">
        <v>78</v>
      </c>
      <c r="AQ3" s="84" t="s">
        <v>62</v>
      </c>
      <c r="AR3" s="84"/>
      <c r="AS3" s="35"/>
      <c r="AT3" s="35"/>
      <c r="AU3" s="296" t="s">
        <v>72</v>
      </c>
      <c r="AV3" s="296"/>
      <c r="AW3" s="36" t="s">
        <v>73</v>
      </c>
      <c r="AX3" s="35"/>
      <c r="AY3" s="35"/>
      <c r="AZ3" s="296" t="s">
        <v>72</v>
      </c>
      <c r="BA3" s="296"/>
      <c r="BB3" s="36" t="s">
        <v>73</v>
      </c>
      <c r="BC3" s="37" t="s">
        <v>74</v>
      </c>
      <c r="BD3" s="38" t="s">
        <v>75</v>
      </c>
      <c r="BE3" s="38" t="s">
        <v>76</v>
      </c>
      <c r="BF3" s="295"/>
      <c r="BG3" s="295"/>
      <c r="BH3" s="295"/>
      <c r="BI3" s="34"/>
      <c r="BJ3" s="34"/>
      <c r="BK3" s="84" t="s">
        <v>62</v>
      </c>
      <c r="BL3" s="84" t="s">
        <v>62</v>
      </c>
      <c r="BM3" s="84" t="s">
        <v>62</v>
      </c>
      <c r="BN3" s="84" t="s">
        <v>62</v>
      </c>
      <c r="BO3" s="295"/>
      <c r="BP3" s="36" t="s">
        <v>78</v>
      </c>
      <c r="BQ3" s="36" t="s">
        <v>62</v>
      </c>
    </row>
    <row r="4" spans="1:71 1026:1026" ht="30">
      <c r="A4" s="39" t="s">
        <v>79</v>
      </c>
      <c r="B4" s="40" t="s">
        <v>103</v>
      </c>
      <c r="C4" s="40" t="s">
        <v>104</v>
      </c>
      <c r="D4" s="40" t="s">
        <v>105</v>
      </c>
      <c r="E4" s="230">
        <v>10000</v>
      </c>
      <c r="F4" s="230">
        <v>2000</v>
      </c>
      <c r="G4" s="230">
        <f t="shared" ref="G4:G67" si="0">E4+F4</f>
        <v>12000</v>
      </c>
      <c r="H4" s="228">
        <v>15</v>
      </c>
      <c r="I4" s="229">
        <v>100</v>
      </c>
      <c r="J4" s="232">
        <v>0.15</v>
      </c>
      <c r="K4" s="85">
        <f>E4*J4</f>
        <v>1500</v>
      </c>
      <c r="L4" s="85">
        <f t="shared" ref="L4:L67" si="1">F4*J4</f>
        <v>300</v>
      </c>
      <c r="M4" s="85">
        <f t="shared" ref="M4:M67" si="2">K4+L4</f>
        <v>1800</v>
      </c>
      <c r="N4" s="40" t="s">
        <v>80</v>
      </c>
      <c r="O4" s="40" t="s">
        <v>106</v>
      </c>
      <c r="P4" s="41" t="s">
        <v>107</v>
      </c>
      <c r="Q4" s="40" t="s">
        <v>83</v>
      </c>
      <c r="R4" s="40" t="s">
        <v>84</v>
      </c>
      <c r="S4" s="42">
        <v>9783</v>
      </c>
      <c r="T4" s="42">
        <f>S4*0.2</f>
        <v>1956.6000000000001</v>
      </c>
      <c r="U4" s="42">
        <f t="shared" ref="U4:U67" si="3">S4+T4</f>
        <v>11739.6</v>
      </c>
      <c r="V4" s="40" t="s">
        <v>108</v>
      </c>
      <c r="W4" s="40" t="s">
        <v>109</v>
      </c>
      <c r="X4" s="42">
        <v>6999</v>
      </c>
      <c r="Y4" s="42">
        <f>X4*0.2</f>
        <v>1399.8000000000002</v>
      </c>
      <c r="Z4" s="43">
        <f t="shared" ref="Z4:Z67" si="4">X4+Y4</f>
        <v>8398.7999999999993</v>
      </c>
      <c r="AA4" s="43" t="s">
        <v>85</v>
      </c>
      <c r="AB4" s="43" t="e">
        <f t="array" aca="1" ref="AB4" ca="1">ROUNDDOWN(_xlfn.IFS(AA4="Devis 1",#REF!,AA4="Devis 1 majoré",#REF!*1.15,AA4="Devis 2",S4,AA4="Devis 3",X4),2)</f>
        <v>#NAME?</v>
      </c>
      <c r="AC4" s="43" t="e">
        <f t="array" aca="1" ref="AC4" ca="1">_xlfn.IFS(AA4="Devis 1",#REF!,AA4="Devis 1 majoré",#REF!*1.15,AA4="Devis 2",T4,AA4="Devis 3",Y4)</f>
        <v>#NAME?</v>
      </c>
      <c r="AD4" s="43" t="e">
        <f t="shared" ref="AD4:AD67" ca="1" si="5">AB4+AC4</f>
        <v>#NAME?</v>
      </c>
      <c r="AE4" s="44"/>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45"/>
    </row>
    <row r="5" spans="1:71 1026:1026">
      <c r="A5" s="46">
        <v>1</v>
      </c>
      <c r="B5" s="47"/>
      <c r="C5" s="47"/>
      <c r="D5" s="47"/>
      <c r="E5" s="256"/>
      <c r="F5" s="257"/>
      <c r="G5" s="49">
        <f t="shared" si="0"/>
        <v>0</v>
      </c>
      <c r="H5" s="258"/>
      <c r="I5" s="258"/>
      <c r="J5" s="231">
        <f>IF(I5,H5/I5,0)</f>
        <v>0</v>
      </c>
      <c r="K5" s="49">
        <f t="shared" ref="K5:K36" si="6">J5*E5</f>
        <v>0</v>
      </c>
      <c r="L5" s="49">
        <f t="shared" si="1"/>
        <v>0</v>
      </c>
      <c r="M5" s="49">
        <f t="shared" si="2"/>
        <v>0</v>
      </c>
      <c r="N5" s="50"/>
      <c r="O5" s="50"/>
      <c r="P5" s="68"/>
      <c r="Q5" s="52"/>
      <c r="R5" s="52"/>
      <c r="S5" s="48"/>
      <c r="T5" s="48"/>
      <c r="U5" s="53">
        <f t="shared" si="3"/>
        <v>0</v>
      </c>
      <c r="V5" s="52"/>
      <c r="W5" s="52"/>
      <c r="X5" s="48"/>
      <c r="Y5" s="48"/>
      <c r="Z5" s="53">
        <f t="shared" si="4"/>
        <v>0</v>
      </c>
      <c r="AA5" s="86" t="s">
        <v>87</v>
      </c>
      <c r="AB5" s="87">
        <v>150000</v>
      </c>
      <c r="AC5" s="87">
        <f t="array" aca="1" ref="AC5" ca="1">IFERROR(IF(N5="Oui",(_xlfn.IFS(AA5="Devis 1",#REF!*(1+#REF!),AA5="Devis 1 majoré",#REF!*1.15*(1+#REF!),AA5="Devis 2",T5*(1+#REF!),AA5="Devis 3",Y5*(1+#REF!))),(_xlfn.IFS(AA5="Devis 1",#REF!,AA5="Devis 1 majoré",#REF!*1.15,AA5="Devis 2",T5,AA5="Devis 3",Y5))),0)</f>
        <v>0</v>
      </c>
      <c r="AD5" s="87">
        <f t="shared" ca="1" si="5"/>
        <v>150000</v>
      </c>
      <c r="AE5" s="56"/>
      <c r="AF5" s="259" t="str">
        <f t="shared" ref="AF5:AG5" si="7">IF(B5="","",B5)</f>
        <v/>
      </c>
      <c r="AG5" s="259" t="str">
        <f t="shared" si="7"/>
        <v/>
      </c>
      <c r="AH5" s="259" t="str">
        <f>IF(D5="","",D5)</f>
        <v/>
      </c>
      <c r="AI5" s="259" t="str">
        <f>IF(E5="","",E5)</f>
        <v/>
      </c>
      <c r="AJ5" s="259" t="str">
        <f t="shared" ref="AJ5:AK5" si="8">IF(F5="","",F5)</f>
        <v/>
      </c>
      <c r="AK5" s="259">
        <f t="shared" si="8"/>
        <v>0</v>
      </c>
      <c r="AL5" s="259" t="str">
        <f>IF(N5="","",N5)</f>
        <v/>
      </c>
      <c r="AM5" s="59" t="str">
        <f>AI5</f>
        <v/>
      </c>
      <c r="AN5" s="59" t="str">
        <f t="shared" ref="AN5" si="9">AJ5</f>
        <v/>
      </c>
      <c r="AO5" s="260">
        <f>IFERROR(AM5+AN5,0)</f>
        <v>0</v>
      </c>
      <c r="AP5" s="184"/>
      <c r="AQ5" s="267" t="str">
        <f t="shared" ref="AQ5:AQ36" si="10">IF(O5="","",O5)</f>
        <v/>
      </c>
      <c r="AR5" s="267" t="str">
        <f t="shared" ref="AR5:AR68" si="11">IF(P5="","",P5)</f>
        <v/>
      </c>
      <c r="AS5" s="259" t="str">
        <f t="shared" ref="AS5:AS36" si="12">IF(Q5="","",Q5)</f>
        <v/>
      </c>
      <c r="AT5" s="259" t="str">
        <f t="shared" ref="AT5:AT36" si="13">IF(R5="","",R5)</f>
        <v/>
      </c>
      <c r="AU5" s="259" t="str">
        <f t="shared" ref="AU5:AU36" si="14">IF(S5="","",S5)</f>
        <v/>
      </c>
      <c r="AV5" s="259" t="str">
        <f t="shared" ref="AV5:AV36" si="15">IF(T5="","",T5)</f>
        <v/>
      </c>
      <c r="AW5" s="259">
        <f t="shared" ref="AW5:AW36" si="16">IF(U5="","",U5)</f>
        <v>0</v>
      </c>
      <c r="AX5" s="61" t="str">
        <f t="shared" ref="AX5:AX36" si="17">IF(V5="","",V5)</f>
        <v/>
      </c>
      <c r="AY5" s="61" t="str">
        <f t="shared" ref="AY5:AY36" si="18">IF(W5="","",W5)</f>
        <v/>
      </c>
      <c r="AZ5" s="261" t="str">
        <f t="shared" ref="AZ5:AZ36" si="19">IF(X5="","",X5)</f>
        <v/>
      </c>
      <c r="BA5" s="261" t="str">
        <f t="shared" ref="BA5:BA36" si="20">IF(Y5="","",Y5)</f>
        <v/>
      </c>
      <c r="BB5" s="261">
        <f t="shared" ref="BB5:BB36" si="21">IF(Z5="","",Z5)</f>
        <v>0</v>
      </c>
      <c r="BC5" s="62"/>
      <c r="BD5" s="62"/>
      <c r="BE5" s="63" t="str">
        <f>IF(BD5="","",IF(BD5="Oui",MIN(AM5,AU5,AZ5)*1.15,IF(BD5="SO","",MIN(AM5,AU5,AZ5))))</f>
        <v/>
      </c>
      <c r="BF5" s="89" t="str">
        <f>IF(BE5="",AM5,BE5)</f>
        <v/>
      </c>
      <c r="BG5" s="63" t="str">
        <f>IFERROR(IF(BF5=AM5,AN5,IF(OR(BF5=AU5,BF5=AU5+(AU5*0.15)),AV5,IF(OR(BF5=AZ5,BF5=AZ5+(AZ5*0.15)),BA5,0)))+IF(BD5="OUI",IF(BF5=AM5,AN5,IF(OR(BF5=AU5,BF5=AU5+(AU5*0.15)),AV5,IF(OR(BF5=AZ5,BF5=AZ5+(AZ5*0.15)),BA5,0)))*0.15,0),"")</f>
        <v/>
      </c>
      <c r="BH5" s="89">
        <f>IFERROR(BF5+BG5,0)</f>
        <v>0</v>
      </c>
      <c r="BI5" s="246" t="str">
        <f>IF(H5="","",H5)</f>
        <v/>
      </c>
      <c r="BJ5" s="246" t="str">
        <f>IF(I5="","",I5)</f>
        <v/>
      </c>
      <c r="BK5" s="233" t="str">
        <f>IFERROR(IF(BJ5,BI5/BJ5,0),"")</f>
        <v/>
      </c>
      <c r="BL5" s="88" t="str">
        <f>IFERROR(BF5*BK5,"")</f>
        <v/>
      </c>
      <c r="BM5" s="88" t="str">
        <f>IFERROR(BG5*BK5,"")</f>
        <v/>
      </c>
      <c r="BN5" s="88" t="str">
        <f>IFERROR(BL5+BM5,"")</f>
        <v/>
      </c>
      <c r="BO5" s="90" t="str">
        <f>IF(BH5&gt;G5,"KO : Le montant retenu est supérieur au montant présenté. Merci de revoir la ligne de dépense ou plafonner son montant.",IF(G5=0,"",IF(BH5=G5,"OK",IF(BH5&lt;G5,"Montant instruit inférieur au montant présenté.",""))))</f>
        <v/>
      </c>
      <c r="BP5" s="65"/>
      <c r="BQ5" s="262">
        <f>G5-BH5</f>
        <v>0</v>
      </c>
    </row>
    <row r="6" spans="1:71 1026:1026">
      <c r="A6" s="46">
        <v>2</v>
      </c>
      <c r="B6" s="47"/>
      <c r="C6" s="47"/>
      <c r="D6" s="47"/>
      <c r="E6" s="257"/>
      <c r="F6" s="257"/>
      <c r="G6" s="49">
        <f t="shared" si="0"/>
        <v>0</v>
      </c>
      <c r="H6" s="258"/>
      <c r="I6" s="258"/>
      <c r="J6" s="231">
        <f t="shared" ref="J6:J69" si="22">IF(I6,H6/I6,0)</f>
        <v>0</v>
      </c>
      <c r="K6" s="49">
        <f t="shared" si="6"/>
        <v>0</v>
      </c>
      <c r="L6" s="49">
        <f t="shared" si="1"/>
        <v>0</v>
      </c>
      <c r="M6" s="49">
        <f t="shared" si="2"/>
        <v>0</v>
      </c>
      <c r="N6" s="50"/>
      <c r="O6" s="50"/>
      <c r="P6" s="68"/>
      <c r="Q6" s="52"/>
      <c r="R6" s="52"/>
      <c r="S6" s="48"/>
      <c r="T6" s="48"/>
      <c r="U6" s="53">
        <f t="shared" si="3"/>
        <v>0</v>
      </c>
      <c r="V6" s="52"/>
      <c r="W6" s="52"/>
      <c r="X6" s="48"/>
      <c r="Y6" s="48"/>
      <c r="Z6" s="53">
        <f t="shared" si="4"/>
        <v>0</v>
      </c>
      <c r="AA6" s="86" t="s">
        <v>88</v>
      </c>
      <c r="AB6" s="87">
        <v>150</v>
      </c>
      <c r="AC6" s="87">
        <f t="array" aca="1" ref="AC6" ca="1">IFERROR(IF(N6="Oui",(_xlfn.IFS(AA6="Devis 1",#REF!*(1+#REF!),AA6="Devis 1 majoré",#REF!*1.15*(1+#REF!),AA6="Devis 2",T6*(1+#REF!),AA6="Devis 3",Y6*(1+#REF!))),(_xlfn.IFS(AA6="Devis 1",#REF!,AA6="Devis 1 majoré",#REF!*1.15,AA6="Devis 2",T6,AA6="Devis 3",Y6))),0)</f>
        <v>0</v>
      </c>
      <c r="AD6" s="87">
        <f t="shared" ca="1" si="5"/>
        <v>150</v>
      </c>
      <c r="AE6" s="56"/>
      <c r="AF6" s="259" t="str">
        <f t="shared" ref="AF6:AF69" si="23">IF(B6="","",B6)</f>
        <v/>
      </c>
      <c r="AG6" s="259" t="str">
        <f t="shared" ref="AG6:AG69" si="24">IF(C6="","",C6)</f>
        <v/>
      </c>
      <c r="AH6" s="259" t="str">
        <f t="shared" ref="AH6:AH69" si="25">IF(D6="","",D6)</f>
        <v/>
      </c>
      <c r="AI6" s="259" t="str">
        <f t="shared" ref="AI6:AI69" si="26">IF(E6="","",E6)</f>
        <v/>
      </c>
      <c r="AJ6" s="259" t="str">
        <f t="shared" ref="AJ6:AJ69" si="27">IF(F6="","",F6)</f>
        <v/>
      </c>
      <c r="AK6" s="259">
        <f t="shared" ref="AK6:AK69" si="28">IF(G6="","",G6)</f>
        <v>0</v>
      </c>
      <c r="AL6" s="259" t="str">
        <f t="shared" ref="AL6:AL69" si="29">IF(N6="","",N6)</f>
        <v/>
      </c>
      <c r="AM6" s="59" t="str">
        <f t="shared" ref="AM6:AM69" si="30">AI6</f>
        <v/>
      </c>
      <c r="AN6" s="59" t="str">
        <f t="shared" ref="AN6:AN69" si="31">AJ6</f>
        <v/>
      </c>
      <c r="AO6" s="260">
        <f t="shared" ref="AO6:AO69" si="32">IFERROR(AM6+AN6,0)</f>
        <v>0</v>
      </c>
      <c r="AP6" s="65"/>
      <c r="AQ6" s="267" t="str">
        <f t="shared" si="10"/>
        <v/>
      </c>
      <c r="AR6" s="267" t="str">
        <f t="shared" si="11"/>
        <v/>
      </c>
      <c r="AS6" s="259" t="str">
        <f t="shared" si="12"/>
        <v/>
      </c>
      <c r="AT6" s="259" t="str">
        <f t="shared" si="13"/>
        <v/>
      </c>
      <c r="AU6" s="259" t="str">
        <f t="shared" si="14"/>
        <v/>
      </c>
      <c r="AV6" s="259" t="str">
        <f t="shared" si="15"/>
        <v/>
      </c>
      <c r="AW6" s="259">
        <f t="shared" si="16"/>
        <v>0</v>
      </c>
      <c r="AX6" s="61" t="str">
        <f t="shared" si="17"/>
        <v/>
      </c>
      <c r="AY6" s="61" t="str">
        <f t="shared" si="18"/>
        <v/>
      </c>
      <c r="AZ6" s="261" t="str">
        <f t="shared" si="19"/>
        <v/>
      </c>
      <c r="BA6" s="261" t="str">
        <f t="shared" si="20"/>
        <v/>
      </c>
      <c r="BB6" s="261">
        <f t="shared" si="21"/>
        <v>0</v>
      </c>
      <c r="BC6" s="62"/>
      <c r="BD6" s="62"/>
      <c r="BE6" s="63" t="str">
        <f t="shared" ref="BE6:BE69" si="33">IF(BD6="","",IF(BD6="Oui",MIN(AM6,AU6,AZ6)*1.15,IF(BD6="SO","",MIN(AM6,AU6,AZ6))))</f>
        <v/>
      </c>
      <c r="BF6" s="89" t="str">
        <f t="shared" ref="BF6:BF69" si="34">IF(BE6="",AM6,BE6)</f>
        <v/>
      </c>
      <c r="BG6" s="63" t="str">
        <f t="shared" ref="BG6:BG69" si="35">IFERROR(IF(BF6=AM6,AN6,IF(OR(BF6=AU6,BF6=AU6+(AU6*0.15)),AV6,IF(OR(BF6=AZ6,BF6=AZ6+(AZ6*0.15)),BA6,0)))+IF(BD6="OUI",IF(BF6=AM6,AN6,IF(OR(BF6=AU6,BF6=AU6+(AU6*0.15)),AV6,IF(OR(BF6=AZ6,BF6=AZ6+(AZ6*0.15)),BA6,0)))*0.15,0),"")</f>
        <v/>
      </c>
      <c r="BH6" s="89">
        <f t="shared" ref="BH6:BH69" si="36">IFERROR(BF6+BG6,0)</f>
        <v>0</v>
      </c>
      <c r="BI6" s="246" t="str">
        <f t="shared" ref="BI6:BI69" si="37">IF(H6="","",H6)</f>
        <v/>
      </c>
      <c r="BJ6" s="246" t="str">
        <f t="shared" ref="BJ6:BJ69" si="38">IF(I6="","",I6)</f>
        <v/>
      </c>
      <c r="BK6" s="233" t="str">
        <f t="shared" ref="BK6:BK69" si="39">IFERROR(IF(BJ6,BI6/BJ6,0),"")</f>
        <v/>
      </c>
      <c r="BL6" s="88" t="str">
        <f>IFERROR(BF6*BK6,"")</f>
        <v/>
      </c>
      <c r="BM6" s="88" t="str">
        <f t="shared" ref="BM6:BM69" si="40">IFERROR(BG6*BK6,"")</f>
        <v/>
      </c>
      <c r="BN6" s="88" t="str">
        <f t="shared" ref="BN6:BN69" si="41">IFERROR(BL6+BM6,"")</f>
        <v/>
      </c>
      <c r="BO6" s="90" t="str">
        <f t="shared" ref="BO6:BO69" si="42">IF(BH6&gt;G6,"KO : Le montant retenu est supérieur au montant présenté. Merci de revoir la ligne de dépense ou plafonner son montant.",IF(G6=0,"",IF(BH6=G6,"OK",IF(BH6&lt;G6,"Montant instruit inférieur au montant présenté.",""))))</f>
        <v/>
      </c>
      <c r="BP6" s="65"/>
      <c r="BQ6" s="262">
        <f t="shared" ref="BQ6:BQ69" si="43">G6-BH6</f>
        <v>0</v>
      </c>
      <c r="BR6" s="67"/>
    </row>
    <row r="7" spans="1:71 1026:1026">
      <c r="A7" s="46">
        <v>3</v>
      </c>
      <c r="B7" s="68"/>
      <c r="C7" s="68"/>
      <c r="D7" s="68"/>
      <c r="E7" s="257"/>
      <c r="F7" s="257"/>
      <c r="G7" s="49">
        <f t="shared" si="0"/>
        <v>0</v>
      </c>
      <c r="H7" s="258"/>
      <c r="I7" s="258"/>
      <c r="J7" s="231">
        <f t="shared" si="22"/>
        <v>0</v>
      </c>
      <c r="K7" s="49">
        <f t="shared" si="6"/>
        <v>0</v>
      </c>
      <c r="L7" s="49">
        <f t="shared" si="1"/>
        <v>0</v>
      </c>
      <c r="M7" s="49">
        <f t="shared" si="2"/>
        <v>0</v>
      </c>
      <c r="N7" s="50"/>
      <c r="O7" s="50"/>
      <c r="P7" s="68"/>
      <c r="Q7" s="52"/>
      <c r="R7" s="52"/>
      <c r="S7" s="48"/>
      <c r="T7" s="48"/>
      <c r="U7" s="53">
        <f t="shared" si="3"/>
        <v>0</v>
      </c>
      <c r="V7" s="52"/>
      <c r="W7" s="52"/>
      <c r="X7" s="48"/>
      <c r="Y7" s="48"/>
      <c r="Z7" s="53">
        <f t="shared" si="4"/>
        <v>0</v>
      </c>
      <c r="AA7" s="86"/>
      <c r="AB7" s="87">
        <f t="array" aca="1" ref="AB7" ca="1">IFERROR(IF(N7="Oui",(_xlfn.IFS(AA7="Devis 1",#REF!*(1+#REF!),AA7="Devis 1 majoré",#REF!*1.15*(1+#REF!),AA7="Devis 2",S7*(1+#REF!),AA7="Devis 3",X7*(1+#REF!))),(_xlfn.IFS(AA7="Devis 1",#REF!,AA7="Devis 1 majoré",#REF!*1.15,AA7="Devis 2",S7,AA7="Devis 3",X7))),0)</f>
        <v>0</v>
      </c>
      <c r="AC7" s="87">
        <f t="array" aca="1" ref="AC7" ca="1">IFERROR(IF(N7="Oui",(_xlfn.IFS(AA7="Devis 1",#REF!*(1+#REF!),AA7="Devis 1 majoré",#REF!*1.15*(1+#REF!),AA7="Devis 2",T7*(1+#REF!),AA7="Devis 3",Y7*(1+#REF!))),(_xlfn.IFS(AA7="Devis 1",#REF!,AA7="Devis 1 majoré",#REF!*1.15,AA7="Devis 2",T7,AA7="Devis 3",Y7))),0)</f>
        <v>0</v>
      </c>
      <c r="AD7" s="87">
        <f t="shared" ca="1" si="5"/>
        <v>0</v>
      </c>
      <c r="AE7" s="56"/>
      <c r="AF7" s="259" t="str">
        <f t="shared" si="23"/>
        <v/>
      </c>
      <c r="AG7" s="259" t="str">
        <f t="shared" si="24"/>
        <v/>
      </c>
      <c r="AH7" s="259" t="str">
        <f t="shared" si="25"/>
        <v/>
      </c>
      <c r="AI7" s="259" t="str">
        <f t="shared" si="26"/>
        <v/>
      </c>
      <c r="AJ7" s="259" t="str">
        <f t="shared" si="27"/>
        <v/>
      </c>
      <c r="AK7" s="259">
        <f t="shared" si="28"/>
        <v>0</v>
      </c>
      <c r="AL7" s="259" t="str">
        <f t="shared" si="29"/>
        <v/>
      </c>
      <c r="AM7" s="59" t="str">
        <f t="shared" si="30"/>
        <v/>
      </c>
      <c r="AN7" s="59" t="str">
        <f t="shared" si="31"/>
        <v/>
      </c>
      <c r="AO7" s="260">
        <f t="shared" si="32"/>
        <v>0</v>
      </c>
      <c r="AP7" s="65"/>
      <c r="AQ7" s="267" t="str">
        <f t="shared" si="10"/>
        <v/>
      </c>
      <c r="AR7" s="267" t="str">
        <f t="shared" si="11"/>
        <v/>
      </c>
      <c r="AS7" s="259" t="str">
        <f t="shared" si="12"/>
        <v/>
      </c>
      <c r="AT7" s="259" t="str">
        <f t="shared" si="13"/>
        <v/>
      </c>
      <c r="AU7" s="259" t="str">
        <f t="shared" si="14"/>
        <v/>
      </c>
      <c r="AV7" s="259" t="str">
        <f t="shared" si="15"/>
        <v/>
      </c>
      <c r="AW7" s="259">
        <f t="shared" si="16"/>
        <v>0</v>
      </c>
      <c r="AX7" s="61" t="str">
        <f t="shared" si="17"/>
        <v/>
      </c>
      <c r="AY7" s="61" t="str">
        <f t="shared" si="18"/>
        <v/>
      </c>
      <c r="AZ7" s="261" t="str">
        <f t="shared" si="19"/>
        <v/>
      </c>
      <c r="BA7" s="261" t="str">
        <f t="shared" si="20"/>
        <v/>
      </c>
      <c r="BB7" s="261">
        <f t="shared" si="21"/>
        <v>0</v>
      </c>
      <c r="BC7" s="62"/>
      <c r="BD7" s="62"/>
      <c r="BE7" s="63" t="str">
        <f t="shared" si="33"/>
        <v/>
      </c>
      <c r="BF7" s="89" t="str">
        <f t="shared" si="34"/>
        <v/>
      </c>
      <c r="BG7" s="63" t="str">
        <f t="shared" si="35"/>
        <v/>
      </c>
      <c r="BH7" s="89">
        <f t="shared" si="36"/>
        <v>0</v>
      </c>
      <c r="BI7" s="246" t="str">
        <f t="shared" si="37"/>
        <v/>
      </c>
      <c r="BJ7" s="246" t="str">
        <f t="shared" si="38"/>
        <v/>
      </c>
      <c r="BK7" s="233" t="str">
        <f t="shared" si="39"/>
        <v/>
      </c>
      <c r="BL7" s="88" t="str">
        <f t="shared" ref="BL7:BL70" si="44">IFERROR(BF7*BK7,"")</f>
        <v/>
      </c>
      <c r="BM7" s="88" t="str">
        <f t="shared" si="40"/>
        <v/>
      </c>
      <c r="BN7" s="88" t="str">
        <f t="shared" si="41"/>
        <v/>
      </c>
      <c r="BO7" s="90" t="str">
        <f t="shared" si="42"/>
        <v/>
      </c>
      <c r="BP7" s="65"/>
      <c r="BQ7" s="262">
        <f t="shared" si="43"/>
        <v>0</v>
      </c>
      <c r="BR7" s="67"/>
    </row>
    <row r="8" spans="1:71 1026:1026">
      <c r="A8" s="46">
        <v>4</v>
      </c>
      <c r="B8" s="68"/>
      <c r="C8" s="68"/>
      <c r="D8" s="68"/>
      <c r="E8" s="257"/>
      <c r="F8" s="257"/>
      <c r="G8" s="49">
        <f t="shared" si="0"/>
        <v>0</v>
      </c>
      <c r="H8" s="258"/>
      <c r="I8" s="258"/>
      <c r="J8" s="231">
        <f t="shared" si="22"/>
        <v>0</v>
      </c>
      <c r="K8" s="49">
        <f t="shared" si="6"/>
        <v>0</v>
      </c>
      <c r="L8" s="49">
        <f t="shared" si="1"/>
        <v>0</v>
      </c>
      <c r="M8" s="49">
        <f t="shared" si="2"/>
        <v>0</v>
      </c>
      <c r="N8" s="50"/>
      <c r="O8" s="50"/>
      <c r="P8" s="68"/>
      <c r="Q8" s="52"/>
      <c r="R8" s="52"/>
      <c r="S8" s="48"/>
      <c r="T8" s="48"/>
      <c r="U8" s="53">
        <f t="shared" si="3"/>
        <v>0</v>
      </c>
      <c r="V8" s="52"/>
      <c r="W8" s="52"/>
      <c r="X8" s="48"/>
      <c r="Y8" s="48"/>
      <c r="Z8" s="53">
        <f t="shared" si="4"/>
        <v>0</v>
      </c>
      <c r="AA8" s="86"/>
      <c r="AB8" s="87">
        <f t="array" aca="1" ref="AB8" ca="1">IFERROR(IF(N8="Oui",(_xlfn.IFS(AA8="Devis 1",#REF!*(1+#REF!),AA8="Devis 1 majoré",#REF!*1.15*(1+#REF!),AA8="Devis 2",S8*(1+#REF!),AA8="Devis 3",X8*(1+#REF!))),(_xlfn.IFS(AA8="Devis 1",#REF!,AA8="Devis 1 majoré",#REF!*1.15,AA8="Devis 2",S8,AA8="Devis 3",X8))),0)</f>
        <v>0</v>
      </c>
      <c r="AC8" s="87">
        <f t="array" aca="1" ref="AC8" ca="1">IFERROR(IF(N8="Oui",(_xlfn.IFS(AA8="Devis 1",#REF!*(1+#REF!),AA8="Devis 1 majoré",#REF!*1.15*(1+#REF!),AA8="Devis 2",T8*(1+#REF!),AA8="Devis 3",Y8*(1+#REF!))),(_xlfn.IFS(AA8="Devis 1",#REF!,AA8="Devis 1 majoré",#REF!*1.15,AA8="Devis 2",T8,AA8="Devis 3",Y8))),0)</f>
        <v>0</v>
      </c>
      <c r="AD8" s="87">
        <f t="shared" ca="1" si="5"/>
        <v>0</v>
      </c>
      <c r="AE8" s="56"/>
      <c r="AF8" s="259" t="str">
        <f t="shared" si="23"/>
        <v/>
      </c>
      <c r="AG8" s="259" t="str">
        <f t="shared" si="24"/>
        <v/>
      </c>
      <c r="AH8" s="259" t="str">
        <f t="shared" si="25"/>
        <v/>
      </c>
      <c r="AI8" s="259" t="str">
        <f t="shared" si="26"/>
        <v/>
      </c>
      <c r="AJ8" s="259" t="str">
        <f t="shared" si="27"/>
        <v/>
      </c>
      <c r="AK8" s="259">
        <f t="shared" si="28"/>
        <v>0</v>
      </c>
      <c r="AL8" s="259" t="str">
        <f t="shared" si="29"/>
        <v/>
      </c>
      <c r="AM8" s="59" t="str">
        <f t="shared" si="30"/>
        <v/>
      </c>
      <c r="AN8" s="59" t="str">
        <f t="shared" si="31"/>
        <v/>
      </c>
      <c r="AO8" s="260">
        <f t="shared" si="32"/>
        <v>0</v>
      </c>
      <c r="AP8" s="65"/>
      <c r="AQ8" s="267" t="str">
        <f t="shared" si="10"/>
        <v/>
      </c>
      <c r="AR8" s="267" t="str">
        <f t="shared" si="11"/>
        <v/>
      </c>
      <c r="AS8" s="259" t="str">
        <f t="shared" si="12"/>
        <v/>
      </c>
      <c r="AT8" s="259" t="str">
        <f t="shared" si="13"/>
        <v/>
      </c>
      <c r="AU8" s="259" t="str">
        <f t="shared" si="14"/>
        <v/>
      </c>
      <c r="AV8" s="259" t="str">
        <f t="shared" si="15"/>
        <v/>
      </c>
      <c r="AW8" s="259">
        <f t="shared" si="16"/>
        <v>0</v>
      </c>
      <c r="AX8" s="61" t="str">
        <f t="shared" si="17"/>
        <v/>
      </c>
      <c r="AY8" s="61" t="str">
        <f t="shared" si="18"/>
        <v/>
      </c>
      <c r="AZ8" s="261" t="str">
        <f t="shared" si="19"/>
        <v/>
      </c>
      <c r="BA8" s="261" t="str">
        <f t="shared" si="20"/>
        <v/>
      </c>
      <c r="BB8" s="261">
        <f t="shared" si="21"/>
        <v>0</v>
      </c>
      <c r="BC8" s="62"/>
      <c r="BD8" s="62"/>
      <c r="BE8" s="63" t="str">
        <f t="shared" si="33"/>
        <v/>
      </c>
      <c r="BF8" s="89" t="str">
        <f t="shared" si="34"/>
        <v/>
      </c>
      <c r="BG8" s="63" t="str">
        <f t="shared" si="35"/>
        <v/>
      </c>
      <c r="BH8" s="89">
        <f t="shared" si="36"/>
        <v>0</v>
      </c>
      <c r="BI8" s="246" t="str">
        <f t="shared" si="37"/>
        <v/>
      </c>
      <c r="BJ8" s="246" t="str">
        <f t="shared" si="38"/>
        <v/>
      </c>
      <c r="BK8" s="233" t="str">
        <f t="shared" si="39"/>
        <v/>
      </c>
      <c r="BL8" s="88" t="str">
        <f t="shared" si="44"/>
        <v/>
      </c>
      <c r="BM8" s="88" t="str">
        <f t="shared" si="40"/>
        <v/>
      </c>
      <c r="BN8" s="88" t="str">
        <f t="shared" si="41"/>
        <v/>
      </c>
      <c r="BO8" s="90" t="str">
        <f t="shared" si="42"/>
        <v/>
      </c>
      <c r="BP8" s="65"/>
      <c r="BQ8" s="262">
        <f t="shared" si="43"/>
        <v>0</v>
      </c>
      <c r="BR8" s="67"/>
    </row>
    <row r="9" spans="1:71 1026:1026">
      <c r="A9" s="46">
        <v>5</v>
      </c>
      <c r="B9" s="68"/>
      <c r="C9" s="68"/>
      <c r="D9" s="68"/>
      <c r="E9" s="257"/>
      <c r="F9" s="257"/>
      <c r="G9" s="49">
        <f t="shared" si="0"/>
        <v>0</v>
      </c>
      <c r="H9" s="258"/>
      <c r="I9" s="258"/>
      <c r="J9" s="231">
        <f t="shared" si="22"/>
        <v>0</v>
      </c>
      <c r="K9" s="49">
        <f t="shared" si="6"/>
        <v>0</v>
      </c>
      <c r="L9" s="49">
        <f t="shared" si="1"/>
        <v>0</v>
      </c>
      <c r="M9" s="49">
        <f t="shared" si="2"/>
        <v>0</v>
      </c>
      <c r="N9" s="50"/>
      <c r="O9" s="50"/>
      <c r="P9" s="68"/>
      <c r="Q9" s="52"/>
      <c r="R9" s="52"/>
      <c r="S9" s="48"/>
      <c r="T9" s="48"/>
      <c r="U9" s="53">
        <f t="shared" si="3"/>
        <v>0</v>
      </c>
      <c r="V9" s="52"/>
      <c r="W9" s="52"/>
      <c r="X9" s="48"/>
      <c r="Y9" s="48"/>
      <c r="Z9" s="53">
        <f t="shared" si="4"/>
        <v>0</v>
      </c>
      <c r="AA9" s="86"/>
      <c r="AB9" s="87">
        <f t="array" aca="1" ref="AB9" ca="1">IFERROR(IF(N9="Oui",(_xlfn.IFS(AA9="Devis 1",#REF!*(1+#REF!),AA9="Devis 1 majoré",#REF!*1.15*(1+#REF!),AA9="Devis 2",S9*(1+#REF!),AA9="Devis 3",X9*(1+#REF!))),(_xlfn.IFS(AA9="Devis 1",#REF!,AA9="Devis 1 majoré",#REF!*1.15,AA9="Devis 2",S9,AA9="Devis 3",X9))),0)</f>
        <v>0</v>
      </c>
      <c r="AC9" s="87">
        <f t="array" aca="1" ref="AC9" ca="1">IFERROR(IF(N9="Oui",(_xlfn.IFS(AA9="Devis 1",#REF!*(1+#REF!),AA9="Devis 1 majoré",#REF!*1.15*(1+#REF!),AA9="Devis 2",T9*(1+#REF!),AA9="Devis 3",Y9*(1+#REF!))),(_xlfn.IFS(AA9="Devis 1",#REF!,AA9="Devis 1 majoré",#REF!*1.15,AA9="Devis 2",T9,AA9="Devis 3",Y9))),0)</f>
        <v>0</v>
      </c>
      <c r="AD9" s="87">
        <f t="shared" ca="1" si="5"/>
        <v>0</v>
      </c>
      <c r="AE9" s="56"/>
      <c r="AF9" s="259" t="str">
        <f t="shared" si="23"/>
        <v/>
      </c>
      <c r="AG9" s="259" t="str">
        <f t="shared" si="24"/>
        <v/>
      </c>
      <c r="AH9" s="259" t="str">
        <f t="shared" si="25"/>
        <v/>
      </c>
      <c r="AI9" s="259" t="str">
        <f t="shared" si="26"/>
        <v/>
      </c>
      <c r="AJ9" s="259" t="str">
        <f t="shared" si="27"/>
        <v/>
      </c>
      <c r="AK9" s="259">
        <f t="shared" si="28"/>
        <v>0</v>
      </c>
      <c r="AL9" s="259" t="str">
        <f t="shared" si="29"/>
        <v/>
      </c>
      <c r="AM9" s="59" t="str">
        <f t="shared" si="30"/>
        <v/>
      </c>
      <c r="AN9" s="59" t="str">
        <f t="shared" si="31"/>
        <v/>
      </c>
      <c r="AO9" s="260">
        <f t="shared" si="32"/>
        <v>0</v>
      </c>
      <c r="AP9" s="65"/>
      <c r="AQ9" s="267" t="str">
        <f t="shared" si="10"/>
        <v/>
      </c>
      <c r="AR9" s="267" t="str">
        <f t="shared" si="11"/>
        <v/>
      </c>
      <c r="AS9" s="259" t="str">
        <f t="shared" si="12"/>
        <v/>
      </c>
      <c r="AT9" s="259" t="str">
        <f t="shared" si="13"/>
        <v/>
      </c>
      <c r="AU9" s="259" t="str">
        <f t="shared" si="14"/>
        <v/>
      </c>
      <c r="AV9" s="259" t="str">
        <f t="shared" si="15"/>
        <v/>
      </c>
      <c r="AW9" s="259">
        <f t="shared" si="16"/>
        <v>0</v>
      </c>
      <c r="AX9" s="61" t="str">
        <f t="shared" si="17"/>
        <v/>
      </c>
      <c r="AY9" s="61" t="str">
        <f t="shared" si="18"/>
        <v/>
      </c>
      <c r="AZ9" s="261" t="str">
        <f t="shared" si="19"/>
        <v/>
      </c>
      <c r="BA9" s="261" t="str">
        <f t="shared" si="20"/>
        <v/>
      </c>
      <c r="BB9" s="261">
        <f t="shared" si="21"/>
        <v>0</v>
      </c>
      <c r="BC9" s="62"/>
      <c r="BD9" s="62"/>
      <c r="BE9" s="63" t="str">
        <f t="shared" si="33"/>
        <v/>
      </c>
      <c r="BF9" s="89" t="str">
        <f t="shared" si="34"/>
        <v/>
      </c>
      <c r="BG9" s="63" t="str">
        <f t="shared" si="35"/>
        <v/>
      </c>
      <c r="BH9" s="89">
        <f t="shared" si="36"/>
        <v>0</v>
      </c>
      <c r="BI9" s="246" t="str">
        <f t="shared" si="37"/>
        <v/>
      </c>
      <c r="BJ9" s="246" t="str">
        <f t="shared" si="38"/>
        <v/>
      </c>
      <c r="BK9" s="233" t="str">
        <f t="shared" si="39"/>
        <v/>
      </c>
      <c r="BL9" s="88" t="str">
        <f t="shared" si="44"/>
        <v/>
      </c>
      <c r="BM9" s="88" t="str">
        <f t="shared" si="40"/>
        <v/>
      </c>
      <c r="BN9" s="88" t="str">
        <f t="shared" si="41"/>
        <v/>
      </c>
      <c r="BO9" s="90" t="str">
        <f t="shared" si="42"/>
        <v/>
      </c>
      <c r="BP9" s="65"/>
      <c r="BQ9" s="262">
        <f t="shared" si="43"/>
        <v>0</v>
      </c>
      <c r="BR9" s="67"/>
    </row>
    <row r="10" spans="1:71 1026:1026">
      <c r="A10" s="46">
        <v>6</v>
      </c>
      <c r="B10" s="68"/>
      <c r="C10" s="68"/>
      <c r="D10" s="68"/>
      <c r="E10" s="257"/>
      <c r="F10" s="257"/>
      <c r="G10" s="49">
        <f t="shared" si="0"/>
        <v>0</v>
      </c>
      <c r="H10" s="258"/>
      <c r="I10" s="258"/>
      <c r="J10" s="231">
        <f t="shared" si="22"/>
        <v>0</v>
      </c>
      <c r="K10" s="49">
        <f t="shared" si="6"/>
        <v>0</v>
      </c>
      <c r="L10" s="49">
        <f t="shared" si="1"/>
        <v>0</v>
      </c>
      <c r="M10" s="49">
        <f t="shared" si="2"/>
        <v>0</v>
      </c>
      <c r="N10" s="50"/>
      <c r="O10" s="50"/>
      <c r="P10" s="68"/>
      <c r="Q10" s="52"/>
      <c r="R10" s="52"/>
      <c r="S10" s="48"/>
      <c r="T10" s="48"/>
      <c r="U10" s="53">
        <f t="shared" si="3"/>
        <v>0</v>
      </c>
      <c r="V10" s="52"/>
      <c r="W10" s="52"/>
      <c r="X10" s="48"/>
      <c r="Y10" s="48"/>
      <c r="Z10" s="53">
        <f t="shared" si="4"/>
        <v>0</v>
      </c>
      <c r="AA10" s="86"/>
      <c r="AB10" s="87">
        <f t="array" aca="1" ref="AB10" ca="1">IFERROR(IF(N10="Oui",(_xlfn.IFS(AA10="Devis 1",#REF!*(1+#REF!),AA10="Devis 1 majoré",#REF!*1.15*(1+#REF!),AA10="Devis 2",S10*(1+#REF!),AA10="Devis 3",X10*(1+#REF!))),(_xlfn.IFS(AA10="Devis 1",#REF!,AA10="Devis 1 majoré",#REF!*1.15,AA10="Devis 2",S10,AA10="Devis 3",X10))),0)</f>
        <v>0</v>
      </c>
      <c r="AC10" s="87">
        <f t="array" aca="1" ref="AC10" ca="1">IFERROR(IF(N10="Oui",(_xlfn.IFS(AA10="Devis 1",#REF!*(1+#REF!),AA10="Devis 1 majoré",#REF!*1.15*(1+#REF!),AA10="Devis 2",T10*(1+#REF!),AA10="Devis 3",Y10*(1+#REF!))),(_xlfn.IFS(AA10="Devis 1",#REF!,AA10="Devis 1 majoré",#REF!*1.15,AA10="Devis 2",T10,AA10="Devis 3",Y10))),0)</f>
        <v>0</v>
      </c>
      <c r="AD10" s="87">
        <f t="shared" ca="1" si="5"/>
        <v>0</v>
      </c>
      <c r="AE10" s="56"/>
      <c r="AF10" s="259" t="str">
        <f t="shared" si="23"/>
        <v/>
      </c>
      <c r="AG10" s="259" t="str">
        <f t="shared" si="24"/>
        <v/>
      </c>
      <c r="AH10" s="259" t="str">
        <f t="shared" si="25"/>
        <v/>
      </c>
      <c r="AI10" s="259" t="str">
        <f t="shared" si="26"/>
        <v/>
      </c>
      <c r="AJ10" s="259" t="str">
        <f t="shared" si="27"/>
        <v/>
      </c>
      <c r="AK10" s="259">
        <f t="shared" si="28"/>
        <v>0</v>
      </c>
      <c r="AL10" s="259" t="str">
        <f t="shared" si="29"/>
        <v/>
      </c>
      <c r="AM10" s="59" t="str">
        <f t="shared" si="30"/>
        <v/>
      </c>
      <c r="AN10" s="59" t="str">
        <f t="shared" si="31"/>
        <v/>
      </c>
      <c r="AO10" s="260">
        <f t="shared" si="32"/>
        <v>0</v>
      </c>
      <c r="AP10" s="65"/>
      <c r="AQ10" s="267" t="str">
        <f t="shared" si="10"/>
        <v/>
      </c>
      <c r="AR10" s="267" t="str">
        <f t="shared" si="11"/>
        <v/>
      </c>
      <c r="AS10" s="259" t="str">
        <f t="shared" si="12"/>
        <v/>
      </c>
      <c r="AT10" s="259" t="str">
        <f t="shared" si="13"/>
        <v/>
      </c>
      <c r="AU10" s="259" t="str">
        <f t="shared" si="14"/>
        <v/>
      </c>
      <c r="AV10" s="259" t="str">
        <f t="shared" si="15"/>
        <v/>
      </c>
      <c r="AW10" s="259">
        <f t="shared" si="16"/>
        <v>0</v>
      </c>
      <c r="AX10" s="61" t="str">
        <f t="shared" si="17"/>
        <v/>
      </c>
      <c r="AY10" s="61" t="str">
        <f t="shared" si="18"/>
        <v/>
      </c>
      <c r="AZ10" s="261" t="str">
        <f t="shared" si="19"/>
        <v/>
      </c>
      <c r="BA10" s="261" t="str">
        <f t="shared" si="20"/>
        <v/>
      </c>
      <c r="BB10" s="261">
        <f t="shared" si="21"/>
        <v>0</v>
      </c>
      <c r="BC10" s="62"/>
      <c r="BD10" s="62"/>
      <c r="BE10" s="63" t="str">
        <f t="shared" si="33"/>
        <v/>
      </c>
      <c r="BF10" s="89" t="str">
        <f t="shared" si="34"/>
        <v/>
      </c>
      <c r="BG10" s="63" t="str">
        <f t="shared" si="35"/>
        <v/>
      </c>
      <c r="BH10" s="89">
        <f t="shared" si="36"/>
        <v>0</v>
      </c>
      <c r="BI10" s="246" t="str">
        <f t="shared" si="37"/>
        <v/>
      </c>
      <c r="BJ10" s="246" t="str">
        <f t="shared" si="38"/>
        <v/>
      </c>
      <c r="BK10" s="233" t="str">
        <f t="shared" si="39"/>
        <v/>
      </c>
      <c r="BL10" s="88" t="str">
        <f t="shared" si="44"/>
        <v/>
      </c>
      <c r="BM10" s="88" t="str">
        <f t="shared" si="40"/>
        <v/>
      </c>
      <c r="BN10" s="88" t="str">
        <f t="shared" si="41"/>
        <v/>
      </c>
      <c r="BO10" s="90" t="str">
        <f t="shared" si="42"/>
        <v/>
      </c>
      <c r="BP10" s="65"/>
      <c r="BQ10" s="262">
        <f t="shared" si="43"/>
        <v>0</v>
      </c>
      <c r="BR10" s="67"/>
    </row>
    <row r="11" spans="1:71 1026:1026">
      <c r="A11" s="46">
        <v>7</v>
      </c>
      <c r="B11" s="68"/>
      <c r="C11" s="68"/>
      <c r="D11" s="68"/>
      <c r="E11" s="257"/>
      <c r="F11" s="257"/>
      <c r="G11" s="49">
        <f t="shared" si="0"/>
        <v>0</v>
      </c>
      <c r="H11" s="258"/>
      <c r="I11" s="258"/>
      <c r="J11" s="231">
        <f t="shared" si="22"/>
        <v>0</v>
      </c>
      <c r="K11" s="49">
        <f t="shared" si="6"/>
        <v>0</v>
      </c>
      <c r="L11" s="49">
        <f t="shared" si="1"/>
        <v>0</v>
      </c>
      <c r="M11" s="49">
        <f t="shared" si="2"/>
        <v>0</v>
      </c>
      <c r="N11" s="50"/>
      <c r="O11" s="50"/>
      <c r="P11" s="68"/>
      <c r="Q11" s="52"/>
      <c r="R11" s="52"/>
      <c r="S11" s="48"/>
      <c r="T11" s="48"/>
      <c r="U11" s="53">
        <f t="shared" si="3"/>
        <v>0</v>
      </c>
      <c r="V11" s="52"/>
      <c r="W11" s="52"/>
      <c r="X11" s="48"/>
      <c r="Y11" s="48"/>
      <c r="Z11" s="53">
        <f t="shared" si="4"/>
        <v>0</v>
      </c>
      <c r="AA11" s="86"/>
      <c r="AB11" s="87">
        <f t="array" aca="1" ref="AB11" ca="1">IFERROR(IF(N11="Oui",(_xlfn.IFS(AA11="Devis 1",#REF!*(1+#REF!),AA11="Devis 1 majoré",#REF!*1.15*(1+#REF!),AA11="Devis 2",S11*(1+#REF!),AA11="Devis 3",X11*(1+#REF!))),(_xlfn.IFS(AA11="Devis 1",#REF!,AA11="Devis 1 majoré",#REF!*1.15,AA11="Devis 2",S11,AA11="Devis 3",X11))),0)</f>
        <v>0</v>
      </c>
      <c r="AC11" s="87">
        <f t="array" aca="1" ref="AC11" ca="1">IFERROR(IF(N11="Oui",(_xlfn.IFS(AA11="Devis 1",#REF!*(1+#REF!),AA11="Devis 1 majoré",#REF!*1.15*(1+#REF!),AA11="Devis 2",T11*(1+#REF!),AA11="Devis 3",Y11*(1+#REF!))),(_xlfn.IFS(AA11="Devis 1",#REF!,AA11="Devis 1 majoré",#REF!*1.15,AA11="Devis 2",T11,AA11="Devis 3",Y11))),0)</f>
        <v>0</v>
      </c>
      <c r="AD11" s="87">
        <f t="shared" ca="1" si="5"/>
        <v>0</v>
      </c>
      <c r="AE11" s="56"/>
      <c r="AF11" s="259" t="str">
        <f t="shared" si="23"/>
        <v/>
      </c>
      <c r="AG11" s="259" t="str">
        <f t="shared" si="24"/>
        <v/>
      </c>
      <c r="AH11" s="259" t="str">
        <f t="shared" si="25"/>
        <v/>
      </c>
      <c r="AI11" s="259" t="str">
        <f t="shared" si="26"/>
        <v/>
      </c>
      <c r="AJ11" s="259" t="str">
        <f t="shared" si="27"/>
        <v/>
      </c>
      <c r="AK11" s="259">
        <f t="shared" si="28"/>
        <v>0</v>
      </c>
      <c r="AL11" s="259" t="str">
        <f t="shared" si="29"/>
        <v/>
      </c>
      <c r="AM11" s="59" t="str">
        <f t="shared" si="30"/>
        <v/>
      </c>
      <c r="AN11" s="59" t="str">
        <f t="shared" si="31"/>
        <v/>
      </c>
      <c r="AO11" s="260">
        <f t="shared" si="32"/>
        <v>0</v>
      </c>
      <c r="AP11" s="65"/>
      <c r="AQ11" s="267" t="str">
        <f t="shared" si="10"/>
        <v/>
      </c>
      <c r="AR11" s="267" t="str">
        <f t="shared" si="11"/>
        <v/>
      </c>
      <c r="AS11" s="259" t="str">
        <f t="shared" si="12"/>
        <v/>
      </c>
      <c r="AT11" s="259" t="str">
        <f t="shared" si="13"/>
        <v/>
      </c>
      <c r="AU11" s="259" t="str">
        <f t="shared" si="14"/>
        <v/>
      </c>
      <c r="AV11" s="259" t="str">
        <f t="shared" si="15"/>
        <v/>
      </c>
      <c r="AW11" s="259">
        <f t="shared" si="16"/>
        <v>0</v>
      </c>
      <c r="AX11" s="61" t="str">
        <f t="shared" si="17"/>
        <v/>
      </c>
      <c r="AY11" s="61" t="str">
        <f t="shared" si="18"/>
        <v/>
      </c>
      <c r="AZ11" s="261" t="str">
        <f t="shared" si="19"/>
        <v/>
      </c>
      <c r="BA11" s="261" t="str">
        <f t="shared" si="20"/>
        <v/>
      </c>
      <c r="BB11" s="261">
        <f t="shared" si="21"/>
        <v>0</v>
      </c>
      <c r="BC11" s="62"/>
      <c r="BD11" s="62"/>
      <c r="BE11" s="63" t="str">
        <f t="shared" si="33"/>
        <v/>
      </c>
      <c r="BF11" s="89" t="str">
        <f t="shared" si="34"/>
        <v/>
      </c>
      <c r="BG11" s="63" t="str">
        <f t="shared" si="35"/>
        <v/>
      </c>
      <c r="BH11" s="89">
        <f t="shared" si="36"/>
        <v>0</v>
      </c>
      <c r="BI11" s="246" t="str">
        <f t="shared" si="37"/>
        <v/>
      </c>
      <c r="BJ11" s="246" t="str">
        <f t="shared" si="38"/>
        <v/>
      </c>
      <c r="BK11" s="233" t="str">
        <f t="shared" si="39"/>
        <v/>
      </c>
      <c r="BL11" s="88" t="str">
        <f t="shared" si="44"/>
        <v/>
      </c>
      <c r="BM11" s="88" t="str">
        <f t="shared" si="40"/>
        <v/>
      </c>
      <c r="BN11" s="88" t="str">
        <f t="shared" si="41"/>
        <v/>
      </c>
      <c r="BO11" s="90" t="str">
        <f t="shared" si="42"/>
        <v/>
      </c>
      <c r="BP11" s="65"/>
      <c r="BQ11" s="262">
        <f t="shared" si="43"/>
        <v>0</v>
      </c>
      <c r="BR11" s="67"/>
    </row>
    <row r="12" spans="1:71 1026:1026">
      <c r="A12" s="46">
        <v>8</v>
      </c>
      <c r="B12" s="68"/>
      <c r="C12" s="68"/>
      <c r="D12" s="68"/>
      <c r="E12" s="257"/>
      <c r="F12" s="257"/>
      <c r="G12" s="49">
        <f t="shared" si="0"/>
        <v>0</v>
      </c>
      <c r="H12" s="258"/>
      <c r="I12" s="258"/>
      <c r="J12" s="231">
        <f t="shared" si="22"/>
        <v>0</v>
      </c>
      <c r="K12" s="49">
        <f t="shared" si="6"/>
        <v>0</v>
      </c>
      <c r="L12" s="49">
        <f t="shared" si="1"/>
        <v>0</v>
      </c>
      <c r="M12" s="49">
        <f t="shared" si="2"/>
        <v>0</v>
      </c>
      <c r="N12" s="50"/>
      <c r="O12" s="50"/>
      <c r="P12" s="68"/>
      <c r="Q12" s="52"/>
      <c r="R12" s="52"/>
      <c r="S12" s="48"/>
      <c r="T12" s="48"/>
      <c r="U12" s="53">
        <f t="shared" si="3"/>
        <v>0</v>
      </c>
      <c r="V12" s="52"/>
      <c r="W12" s="52"/>
      <c r="X12" s="48"/>
      <c r="Y12" s="48"/>
      <c r="Z12" s="53">
        <f t="shared" si="4"/>
        <v>0</v>
      </c>
      <c r="AA12" s="86"/>
      <c r="AB12" s="87">
        <f t="array" aca="1" ref="AB12" ca="1">IFERROR(IF(N12="Oui",(_xlfn.IFS(AA12="Devis 1",#REF!*(1+#REF!),AA12="Devis 1 majoré",#REF!*1.15*(1+#REF!),AA12="Devis 2",S12*(1+#REF!),AA12="Devis 3",X12*(1+#REF!))),(_xlfn.IFS(AA12="Devis 1",#REF!,AA12="Devis 1 majoré",#REF!*1.15,AA12="Devis 2",S12,AA12="Devis 3",X12))),0)</f>
        <v>0</v>
      </c>
      <c r="AC12" s="87">
        <f t="array" aca="1" ref="AC12" ca="1">IFERROR(IF(N12="Oui",(_xlfn.IFS(AA12="Devis 1",#REF!*(1+#REF!),AA12="Devis 1 majoré",#REF!*1.15*(1+#REF!),AA12="Devis 2",T12*(1+#REF!),AA12="Devis 3",Y12*(1+#REF!))),(_xlfn.IFS(AA12="Devis 1",#REF!,AA12="Devis 1 majoré",#REF!*1.15,AA12="Devis 2",T12,AA12="Devis 3",Y12))),0)</f>
        <v>0</v>
      </c>
      <c r="AD12" s="87">
        <f t="shared" ca="1" si="5"/>
        <v>0</v>
      </c>
      <c r="AE12" s="56"/>
      <c r="AF12" s="259" t="str">
        <f t="shared" si="23"/>
        <v/>
      </c>
      <c r="AG12" s="259" t="str">
        <f t="shared" si="24"/>
        <v/>
      </c>
      <c r="AH12" s="259" t="str">
        <f t="shared" si="25"/>
        <v/>
      </c>
      <c r="AI12" s="259" t="str">
        <f t="shared" si="26"/>
        <v/>
      </c>
      <c r="AJ12" s="259" t="str">
        <f t="shared" si="27"/>
        <v/>
      </c>
      <c r="AK12" s="259">
        <f t="shared" si="28"/>
        <v>0</v>
      </c>
      <c r="AL12" s="259" t="str">
        <f t="shared" si="29"/>
        <v/>
      </c>
      <c r="AM12" s="59" t="str">
        <f t="shared" si="30"/>
        <v/>
      </c>
      <c r="AN12" s="59" t="str">
        <f t="shared" si="31"/>
        <v/>
      </c>
      <c r="AO12" s="260">
        <f t="shared" si="32"/>
        <v>0</v>
      </c>
      <c r="AP12" s="65"/>
      <c r="AQ12" s="267" t="str">
        <f t="shared" si="10"/>
        <v/>
      </c>
      <c r="AR12" s="267" t="str">
        <f t="shared" si="11"/>
        <v/>
      </c>
      <c r="AS12" s="259" t="str">
        <f t="shared" si="12"/>
        <v/>
      </c>
      <c r="AT12" s="259" t="str">
        <f t="shared" si="13"/>
        <v/>
      </c>
      <c r="AU12" s="259" t="str">
        <f t="shared" si="14"/>
        <v/>
      </c>
      <c r="AV12" s="259" t="str">
        <f t="shared" si="15"/>
        <v/>
      </c>
      <c r="AW12" s="259">
        <f t="shared" si="16"/>
        <v>0</v>
      </c>
      <c r="AX12" s="61" t="str">
        <f t="shared" si="17"/>
        <v/>
      </c>
      <c r="AY12" s="61" t="str">
        <f t="shared" si="18"/>
        <v/>
      </c>
      <c r="AZ12" s="261" t="str">
        <f t="shared" si="19"/>
        <v/>
      </c>
      <c r="BA12" s="261" t="str">
        <f t="shared" si="20"/>
        <v/>
      </c>
      <c r="BB12" s="261">
        <f t="shared" si="21"/>
        <v>0</v>
      </c>
      <c r="BC12" s="62"/>
      <c r="BD12" s="62"/>
      <c r="BE12" s="63" t="str">
        <f t="shared" si="33"/>
        <v/>
      </c>
      <c r="BF12" s="89" t="str">
        <f t="shared" si="34"/>
        <v/>
      </c>
      <c r="BG12" s="63" t="str">
        <f t="shared" si="35"/>
        <v/>
      </c>
      <c r="BH12" s="89">
        <f t="shared" si="36"/>
        <v>0</v>
      </c>
      <c r="BI12" s="246" t="str">
        <f t="shared" si="37"/>
        <v/>
      </c>
      <c r="BJ12" s="246" t="str">
        <f t="shared" si="38"/>
        <v/>
      </c>
      <c r="BK12" s="233" t="str">
        <f t="shared" si="39"/>
        <v/>
      </c>
      <c r="BL12" s="88" t="str">
        <f t="shared" si="44"/>
        <v/>
      </c>
      <c r="BM12" s="88" t="str">
        <f t="shared" si="40"/>
        <v/>
      </c>
      <c r="BN12" s="88" t="str">
        <f t="shared" si="41"/>
        <v/>
      </c>
      <c r="BO12" s="90" t="str">
        <f t="shared" si="42"/>
        <v/>
      </c>
      <c r="BP12" s="65"/>
      <c r="BQ12" s="262">
        <f t="shared" si="43"/>
        <v>0</v>
      </c>
      <c r="BR12" s="67"/>
    </row>
    <row r="13" spans="1:71 1026:1026">
      <c r="A13" s="46">
        <v>9</v>
      </c>
      <c r="B13" s="68"/>
      <c r="C13" s="68"/>
      <c r="D13" s="68"/>
      <c r="E13" s="257"/>
      <c r="F13" s="257"/>
      <c r="G13" s="49">
        <f t="shared" si="0"/>
        <v>0</v>
      </c>
      <c r="H13" s="258"/>
      <c r="I13" s="258"/>
      <c r="J13" s="231">
        <f t="shared" si="22"/>
        <v>0</v>
      </c>
      <c r="K13" s="49">
        <f t="shared" si="6"/>
        <v>0</v>
      </c>
      <c r="L13" s="49">
        <f t="shared" si="1"/>
        <v>0</v>
      </c>
      <c r="M13" s="49">
        <f t="shared" si="2"/>
        <v>0</v>
      </c>
      <c r="N13" s="50"/>
      <c r="O13" s="50"/>
      <c r="P13" s="68"/>
      <c r="Q13" s="52"/>
      <c r="R13" s="52"/>
      <c r="S13" s="48"/>
      <c r="T13" s="48"/>
      <c r="U13" s="53">
        <f t="shared" si="3"/>
        <v>0</v>
      </c>
      <c r="V13" s="52"/>
      <c r="W13" s="52"/>
      <c r="X13" s="48"/>
      <c r="Y13" s="48"/>
      <c r="Z13" s="53">
        <f t="shared" si="4"/>
        <v>0</v>
      </c>
      <c r="AA13" s="86"/>
      <c r="AB13" s="87">
        <f t="array" aca="1" ref="AB13" ca="1">IFERROR(IF(N13="Oui",(_xlfn.IFS(AA13="Devis 1",#REF!*(1+#REF!),AA13="Devis 1 majoré",#REF!*1.15*(1+#REF!),AA13="Devis 2",S13*(1+#REF!),AA13="Devis 3",X13*(1+#REF!))),(_xlfn.IFS(AA13="Devis 1",#REF!,AA13="Devis 1 majoré",#REF!*1.15,AA13="Devis 2",S13,AA13="Devis 3",X13))),0)</f>
        <v>0</v>
      </c>
      <c r="AC13" s="87">
        <f t="array" aca="1" ref="AC13" ca="1">IFERROR(IF(N13="Oui",(_xlfn.IFS(AA13="Devis 1",#REF!*(1+#REF!),AA13="Devis 1 majoré",#REF!*1.15*(1+#REF!),AA13="Devis 2",T13*(1+#REF!),AA13="Devis 3",Y13*(1+#REF!))),(_xlfn.IFS(AA13="Devis 1",#REF!,AA13="Devis 1 majoré",#REF!*1.15,AA13="Devis 2",T13,AA13="Devis 3",Y13))),0)</f>
        <v>0</v>
      </c>
      <c r="AD13" s="87">
        <f t="shared" ca="1" si="5"/>
        <v>0</v>
      </c>
      <c r="AE13" s="56"/>
      <c r="AF13" s="259" t="str">
        <f t="shared" si="23"/>
        <v/>
      </c>
      <c r="AG13" s="259" t="str">
        <f t="shared" si="24"/>
        <v/>
      </c>
      <c r="AH13" s="259" t="str">
        <f t="shared" si="25"/>
        <v/>
      </c>
      <c r="AI13" s="259" t="str">
        <f t="shared" si="26"/>
        <v/>
      </c>
      <c r="AJ13" s="259" t="str">
        <f t="shared" si="27"/>
        <v/>
      </c>
      <c r="AK13" s="259">
        <f t="shared" si="28"/>
        <v>0</v>
      </c>
      <c r="AL13" s="259" t="str">
        <f t="shared" si="29"/>
        <v/>
      </c>
      <c r="AM13" s="59" t="str">
        <f t="shared" si="30"/>
        <v/>
      </c>
      <c r="AN13" s="59" t="str">
        <f t="shared" si="31"/>
        <v/>
      </c>
      <c r="AO13" s="260">
        <f t="shared" si="32"/>
        <v>0</v>
      </c>
      <c r="AP13" s="65"/>
      <c r="AQ13" s="267" t="str">
        <f t="shared" si="10"/>
        <v/>
      </c>
      <c r="AR13" s="267" t="str">
        <f t="shared" si="11"/>
        <v/>
      </c>
      <c r="AS13" s="259" t="str">
        <f t="shared" si="12"/>
        <v/>
      </c>
      <c r="AT13" s="259" t="str">
        <f t="shared" si="13"/>
        <v/>
      </c>
      <c r="AU13" s="259" t="str">
        <f t="shared" si="14"/>
        <v/>
      </c>
      <c r="AV13" s="259" t="str">
        <f t="shared" si="15"/>
        <v/>
      </c>
      <c r="AW13" s="259">
        <f t="shared" si="16"/>
        <v>0</v>
      </c>
      <c r="AX13" s="61" t="str">
        <f t="shared" si="17"/>
        <v/>
      </c>
      <c r="AY13" s="61" t="str">
        <f t="shared" si="18"/>
        <v/>
      </c>
      <c r="AZ13" s="261" t="str">
        <f t="shared" si="19"/>
        <v/>
      </c>
      <c r="BA13" s="261" t="str">
        <f t="shared" si="20"/>
        <v/>
      </c>
      <c r="BB13" s="261">
        <f t="shared" si="21"/>
        <v>0</v>
      </c>
      <c r="BC13" s="62"/>
      <c r="BD13" s="62"/>
      <c r="BE13" s="63" t="str">
        <f t="shared" si="33"/>
        <v/>
      </c>
      <c r="BF13" s="89" t="str">
        <f t="shared" si="34"/>
        <v/>
      </c>
      <c r="BG13" s="63" t="str">
        <f t="shared" si="35"/>
        <v/>
      </c>
      <c r="BH13" s="89">
        <f t="shared" si="36"/>
        <v>0</v>
      </c>
      <c r="BI13" s="246" t="str">
        <f t="shared" si="37"/>
        <v/>
      </c>
      <c r="BJ13" s="246" t="str">
        <f t="shared" si="38"/>
        <v/>
      </c>
      <c r="BK13" s="233" t="str">
        <f t="shared" si="39"/>
        <v/>
      </c>
      <c r="BL13" s="88" t="str">
        <f t="shared" si="44"/>
        <v/>
      </c>
      <c r="BM13" s="88" t="str">
        <f t="shared" si="40"/>
        <v/>
      </c>
      <c r="BN13" s="88" t="str">
        <f t="shared" si="41"/>
        <v/>
      </c>
      <c r="BO13" s="90" t="str">
        <f t="shared" si="42"/>
        <v/>
      </c>
      <c r="BP13" s="65"/>
      <c r="BQ13" s="262">
        <f t="shared" si="43"/>
        <v>0</v>
      </c>
      <c r="BR13" s="67"/>
    </row>
    <row r="14" spans="1:71 1026:1026">
      <c r="A14" s="46">
        <v>10</v>
      </c>
      <c r="B14" s="68"/>
      <c r="C14" s="68"/>
      <c r="D14" s="68"/>
      <c r="E14" s="257"/>
      <c r="F14" s="257"/>
      <c r="G14" s="49">
        <f t="shared" si="0"/>
        <v>0</v>
      </c>
      <c r="H14" s="258"/>
      <c r="I14" s="258"/>
      <c r="J14" s="231">
        <f t="shared" si="22"/>
        <v>0</v>
      </c>
      <c r="K14" s="49">
        <f t="shared" si="6"/>
        <v>0</v>
      </c>
      <c r="L14" s="49">
        <f t="shared" si="1"/>
        <v>0</v>
      </c>
      <c r="M14" s="49">
        <f t="shared" si="2"/>
        <v>0</v>
      </c>
      <c r="N14" s="50"/>
      <c r="O14" s="50"/>
      <c r="P14" s="68"/>
      <c r="Q14" s="52"/>
      <c r="R14" s="52"/>
      <c r="S14" s="48"/>
      <c r="T14" s="48"/>
      <c r="U14" s="53">
        <f t="shared" si="3"/>
        <v>0</v>
      </c>
      <c r="V14" s="52"/>
      <c r="W14" s="52"/>
      <c r="X14" s="48"/>
      <c r="Y14" s="48"/>
      <c r="Z14" s="53">
        <f t="shared" si="4"/>
        <v>0</v>
      </c>
      <c r="AA14" s="86"/>
      <c r="AB14" s="87">
        <f t="array" aca="1" ref="AB14" ca="1">IFERROR(IF(N14="Oui",(_xlfn.IFS(AA14="Devis 1",#REF!*(1+#REF!),AA14="Devis 1 majoré",#REF!*1.15*(1+#REF!),AA14="Devis 2",S14*(1+#REF!),AA14="Devis 3",X14*(1+#REF!))),(_xlfn.IFS(AA14="Devis 1",#REF!,AA14="Devis 1 majoré",#REF!*1.15,AA14="Devis 2",S14,AA14="Devis 3",X14))),0)</f>
        <v>0</v>
      </c>
      <c r="AC14" s="87">
        <f t="array" aca="1" ref="AC14" ca="1">IFERROR(IF(N14="Oui",(_xlfn.IFS(AA14="Devis 1",#REF!*(1+#REF!),AA14="Devis 1 majoré",#REF!*1.15*(1+#REF!),AA14="Devis 2",T14*(1+#REF!),AA14="Devis 3",Y14*(1+#REF!))),(_xlfn.IFS(AA14="Devis 1",#REF!,AA14="Devis 1 majoré",#REF!*1.15,AA14="Devis 2",T14,AA14="Devis 3",Y14))),0)</f>
        <v>0</v>
      </c>
      <c r="AD14" s="87">
        <f t="shared" ca="1" si="5"/>
        <v>0</v>
      </c>
      <c r="AE14" s="56"/>
      <c r="AF14" s="259" t="str">
        <f t="shared" si="23"/>
        <v/>
      </c>
      <c r="AG14" s="259" t="str">
        <f t="shared" si="24"/>
        <v/>
      </c>
      <c r="AH14" s="259" t="str">
        <f t="shared" si="25"/>
        <v/>
      </c>
      <c r="AI14" s="259" t="str">
        <f t="shared" si="26"/>
        <v/>
      </c>
      <c r="AJ14" s="259" t="str">
        <f t="shared" si="27"/>
        <v/>
      </c>
      <c r="AK14" s="259">
        <f t="shared" si="28"/>
        <v>0</v>
      </c>
      <c r="AL14" s="259" t="str">
        <f t="shared" si="29"/>
        <v/>
      </c>
      <c r="AM14" s="59" t="str">
        <f t="shared" si="30"/>
        <v/>
      </c>
      <c r="AN14" s="59" t="str">
        <f t="shared" si="31"/>
        <v/>
      </c>
      <c r="AO14" s="260">
        <f t="shared" si="32"/>
        <v>0</v>
      </c>
      <c r="AP14" s="65"/>
      <c r="AQ14" s="267" t="str">
        <f t="shared" si="10"/>
        <v/>
      </c>
      <c r="AR14" s="267" t="str">
        <f t="shared" si="11"/>
        <v/>
      </c>
      <c r="AS14" s="259" t="str">
        <f t="shared" si="12"/>
        <v/>
      </c>
      <c r="AT14" s="259" t="str">
        <f t="shared" si="13"/>
        <v/>
      </c>
      <c r="AU14" s="259" t="str">
        <f t="shared" si="14"/>
        <v/>
      </c>
      <c r="AV14" s="259" t="str">
        <f t="shared" si="15"/>
        <v/>
      </c>
      <c r="AW14" s="259">
        <f t="shared" si="16"/>
        <v>0</v>
      </c>
      <c r="AX14" s="61" t="str">
        <f t="shared" si="17"/>
        <v/>
      </c>
      <c r="AY14" s="61" t="str">
        <f t="shared" si="18"/>
        <v/>
      </c>
      <c r="AZ14" s="261" t="str">
        <f t="shared" si="19"/>
        <v/>
      </c>
      <c r="BA14" s="261" t="str">
        <f t="shared" si="20"/>
        <v/>
      </c>
      <c r="BB14" s="261">
        <f t="shared" si="21"/>
        <v>0</v>
      </c>
      <c r="BC14" s="62"/>
      <c r="BD14" s="62"/>
      <c r="BE14" s="63" t="str">
        <f t="shared" si="33"/>
        <v/>
      </c>
      <c r="BF14" s="89" t="str">
        <f t="shared" si="34"/>
        <v/>
      </c>
      <c r="BG14" s="63" t="str">
        <f t="shared" si="35"/>
        <v/>
      </c>
      <c r="BH14" s="89">
        <f t="shared" si="36"/>
        <v>0</v>
      </c>
      <c r="BI14" s="246" t="str">
        <f t="shared" si="37"/>
        <v/>
      </c>
      <c r="BJ14" s="246" t="str">
        <f t="shared" si="38"/>
        <v/>
      </c>
      <c r="BK14" s="233" t="str">
        <f t="shared" si="39"/>
        <v/>
      </c>
      <c r="BL14" s="88" t="str">
        <f t="shared" si="44"/>
        <v/>
      </c>
      <c r="BM14" s="88" t="str">
        <f t="shared" si="40"/>
        <v/>
      </c>
      <c r="BN14" s="88" t="str">
        <f t="shared" si="41"/>
        <v/>
      </c>
      <c r="BO14" s="90" t="str">
        <f t="shared" si="42"/>
        <v/>
      </c>
      <c r="BP14" s="65"/>
      <c r="BQ14" s="262">
        <f t="shared" si="43"/>
        <v>0</v>
      </c>
      <c r="BR14" s="67"/>
      <c r="BS14" s="67"/>
    </row>
    <row r="15" spans="1:71 1026:1026">
      <c r="A15" s="46">
        <v>11</v>
      </c>
      <c r="B15" s="68"/>
      <c r="C15" s="68"/>
      <c r="D15" s="68"/>
      <c r="E15" s="257"/>
      <c r="F15" s="257"/>
      <c r="G15" s="49">
        <f t="shared" si="0"/>
        <v>0</v>
      </c>
      <c r="H15" s="258"/>
      <c r="I15" s="258"/>
      <c r="J15" s="231">
        <f t="shared" si="22"/>
        <v>0</v>
      </c>
      <c r="K15" s="49">
        <f t="shared" si="6"/>
        <v>0</v>
      </c>
      <c r="L15" s="49">
        <f t="shared" si="1"/>
        <v>0</v>
      </c>
      <c r="M15" s="49">
        <f t="shared" si="2"/>
        <v>0</v>
      </c>
      <c r="N15" s="50"/>
      <c r="O15" s="50"/>
      <c r="P15" s="68"/>
      <c r="Q15" s="52"/>
      <c r="R15" s="52"/>
      <c r="S15" s="48"/>
      <c r="T15" s="48"/>
      <c r="U15" s="53">
        <f t="shared" si="3"/>
        <v>0</v>
      </c>
      <c r="V15" s="52"/>
      <c r="W15" s="52"/>
      <c r="X15" s="48"/>
      <c r="Y15" s="48"/>
      <c r="Z15" s="53">
        <f t="shared" si="4"/>
        <v>0</v>
      </c>
      <c r="AA15" s="86"/>
      <c r="AB15" s="87">
        <f t="array" aca="1" ref="AB15" ca="1">IFERROR(IF(N15="Oui",(_xlfn.IFS(AA15="Devis 1",#REF!*(1+#REF!),AA15="Devis 1 majoré",#REF!*1.15*(1+#REF!),AA15="Devis 2",S15*(1+#REF!),AA15="Devis 3",X15*(1+#REF!))),(_xlfn.IFS(AA15="Devis 1",#REF!,AA15="Devis 1 majoré",#REF!*1.15,AA15="Devis 2",S15,AA15="Devis 3",X15))),0)</f>
        <v>0</v>
      </c>
      <c r="AC15" s="87">
        <f t="array" aca="1" ref="AC15" ca="1">IFERROR(IF(N15="Oui",(_xlfn.IFS(AA15="Devis 1",#REF!*(1+#REF!),AA15="Devis 1 majoré",#REF!*1.15*(1+#REF!),AA15="Devis 2",T15*(1+#REF!),AA15="Devis 3",Y15*(1+#REF!))),(_xlfn.IFS(AA15="Devis 1",#REF!,AA15="Devis 1 majoré",#REF!*1.15,AA15="Devis 2",T15,AA15="Devis 3",Y15))),0)</f>
        <v>0</v>
      </c>
      <c r="AD15" s="87">
        <f t="shared" ca="1" si="5"/>
        <v>0</v>
      </c>
      <c r="AE15" s="56"/>
      <c r="AF15" s="259" t="str">
        <f t="shared" si="23"/>
        <v/>
      </c>
      <c r="AG15" s="259" t="str">
        <f t="shared" si="24"/>
        <v/>
      </c>
      <c r="AH15" s="259" t="str">
        <f t="shared" si="25"/>
        <v/>
      </c>
      <c r="AI15" s="259" t="str">
        <f t="shared" si="26"/>
        <v/>
      </c>
      <c r="AJ15" s="259" t="str">
        <f t="shared" si="27"/>
        <v/>
      </c>
      <c r="AK15" s="259">
        <f t="shared" si="28"/>
        <v>0</v>
      </c>
      <c r="AL15" s="259" t="str">
        <f t="shared" si="29"/>
        <v/>
      </c>
      <c r="AM15" s="59" t="str">
        <f t="shared" si="30"/>
        <v/>
      </c>
      <c r="AN15" s="59" t="str">
        <f t="shared" si="31"/>
        <v/>
      </c>
      <c r="AO15" s="260">
        <f t="shared" si="32"/>
        <v>0</v>
      </c>
      <c r="AP15" s="65"/>
      <c r="AQ15" s="267" t="str">
        <f t="shared" si="10"/>
        <v/>
      </c>
      <c r="AR15" s="267" t="str">
        <f t="shared" si="11"/>
        <v/>
      </c>
      <c r="AS15" s="259" t="str">
        <f t="shared" si="12"/>
        <v/>
      </c>
      <c r="AT15" s="259" t="str">
        <f t="shared" si="13"/>
        <v/>
      </c>
      <c r="AU15" s="259" t="str">
        <f t="shared" si="14"/>
        <v/>
      </c>
      <c r="AV15" s="259" t="str">
        <f t="shared" si="15"/>
        <v/>
      </c>
      <c r="AW15" s="259">
        <f t="shared" si="16"/>
        <v>0</v>
      </c>
      <c r="AX15" s="61" t="str">
        <f t="shared" si="17"/>
        <v/>
      </c>
      <c r="AY15" s="61" t="str">
        <f t="shared" si="18"/>
        <v/>
      </c>
      <c r="AZ15" s="261" t="str">
        <f t="shared" si="19"/>
        <v/>
      </c>
      <c r="BA15" s="261" t="str">
        <f t="shared" si="20"/>
        <v/>
      </c>
      <c r="BB15" s="261">
        <f t="shared" si="21"/>
        <v>0</v>
      </c>
      <c r="BC15" s="62"/>
      <c r="BD15" s="62"/>
      <c r="BE15" s="63" t="str">
        <f t="shared" si="33"/>
        <v/>
      </c>
      <c r="BF15" s="89" t="str">
        <f t="shared" si="34"/>
        <v/>
      </c>
      <c r="BG15" s="63" t="str">
        <f t="shared" si="35"/>
        <v/>
      </c>
      <c r="BH15" s="89">
        <f t="shared" si="36"/>
        <v>0</v>
      </c>
      <c r="BI15" s="246" t="str">
        <f t="shared" si="37"/>
        <v/>
      </c>
      <c r="BJ15" s="246" t="str">
        <f t="shared" si="38"/>
        <v/>
      </c>
      <c r="BK15" s="233" t="str">
        <f t="shared" si="39"/>
        <v/>
      </c>
      <c r="BL15" s="88" t="str">
        <f t="shared" si="44"/>
        <v/>
      </c>
      <c r="BM15" s="88" t="str">
        <f t="shared" si="40"/>
        <v/>
      </c>
      <c r="BN15" s="88" t="str">
        <f t="shared" si="41"/>
        <v/>
      </c>
      <c r="BO15" s="90" t="str">
        <f t="shared" si="42"/>
        <v/>
      </c>
      <c r="BP15" s="65"/>
      <c r="BQ15" s="262">
        <f t="shared" si="43"/>
        <v>0</v>
      </c>
      <c r="BR15" s="67"/>
      <c r="BS15" s="67"/>
    </row>
    <row r="16" spans="1:71 1026:1026">
      <c r="A16" s="46">
        <v>12</v>
      </c>
      <c r="B16" s="68"/>
      <c r="C16" s="68"/>
      <c r="D16" s="68"/>
      <c r="E16" s="257"/>
      <c r="F16" s="257"/>
      <c r="G16" s="49">
        <f t="shared" si="0"/>
        <v>0</v>
      </c>
      <c r="H16" s="258"/>
      <c r="I16" s="258"/>
      <c r="J16" s="231">
        <f t="shared" si="22"/>
        <v>0</v>
      </c>
      <c r="K16" s="49">
        <f t="shared" si="6"/>
        <v>0</v>
      </c>
      <c r="L16" s="49">
        <f t="shared" si="1"/>
        <v>0</v>
      </c>
      <c r="M16" s="49">
        <f t="shared" si="2"/>
        <v>0</v>
      </c>
      <c r="N16" s="50"/>
      <c r="O16" s="50"/>
      <c r="P16" s="68"/>
      <c r="Q16" s="52"/>
      <c r="R16" s="52"/>
      <c r="S16" s="48"/>
      <c r="T16" s="48"/>
      <c r="U16" s="53">
        <f t="shared" si="3"/>
        <v>0</v>
      </c>
      <c r="V16" s="52"/>
      <c r="W16" s="52"/>
      <c r="X16" s="48"/>
      <c r="Y16" s="48"/>
      <c r="Z16" s="53">
        <f t="shared" si="4"/>
        <v>0</v>
      </c>
      <c r="AA16" s="86"/>
      <c r="AB16" s="87">
        <f t="array" aca="1" ref="AB16" ca="1">IFERROR(IF(N16="Oui",(_xlfn.IFS(AA16="Devis 1",#REF!*(1+#REF!),AA16="Devis 1 majoré",#REF!*1.15*(1+#REF!),AA16="Devis 2",S16*(1+#REF!),AA16="Devis 3",X16*(1+#REF!))),(_xlfn.IFS(AA16="Devis 1",#REF!,AA16="Devis 1 majoré",#REF!*1.15,AA16="Devis 2",S16,AA16="Devis 3",X16))),0)</f>
        <v>0</v>
      </c>
      <c r="AC16" s="87">
        <f t="array" aca="1" ref="AC16" ca="1">IFERROR(IF(N16="Oui",(_xlfn.IFS(AA16="Devis 1",#REF!*(1+#REF!),AA16="Devis 1 majoré",#REF!*1.15*(1+#REF!),AA16="Devis 2",T16*(1+#REF!),AA16="Devis 3",Y16*(1+#REF!))),(_xlfn.IFS(AA16="Devis 1",#REF!,AA16="Devis 1 majoré",#REF!*1.15,AA16="Devis 2",T16,AA16="Devis 3",Y16))),0)</f>
        <v>0</v>
      </c>
      <c r="AD16" s="87">
        <f t="shared" ca="1" si="5"/>
        <v>0</v>
      </c>
      <c r="AE16" s="56"/>
      <c r="AF16" s="259" t="str">
        <f t="shared" si="23"/>
        <v/>
      </c>
      <c r="AG16" s="259" t="str">
        <f t="shared" si="24"/>
        <v/>
      </c>
      <c r="AH16" s="259" t="str">
        <f t="shared" si="25"/>
        <v/>
      </c>
      <c r="AI16" s="259" t="str">
        <f t="shared" si="26"/>
        <v/>
      </c>
      <c r="AJ16" s="259" t="str">
        <f t="shared" si="27"/>
        <v/>
      </c>
      <c r="AK16" s="259">
        <f t="shared" si="28"/>
        <v>0</v>
      </c>
      <c r="AL16" s="259" t="str">
        <f t="shared" si="29"/>
        <v/>
      </c>
      <c r="AM16" s="59" t="str">
        <f t="shared" si="30"/>
        <v/>
      </c>
      <c r="AN16" s="59" t="str">
        <f t="shared" si="31"/>
        <v/>
      </c>
      <c r="AO16" s="260">
        <f t="shared" si="32"/>
        <v>0</v>
      </c>
      <c r="AP16" s="65"/>
      <c r="AQ16" s="267" t="str">
        <f t="shared" si="10"/>
        <v/>
      </c>
      <c r="AR16" s="267" t="str">
        <f t="shared" si="11"/>
        <v/>
      </c>
      <c r="AS16" s="259" t="str">
        <f t="shared" si="12"/>
        <v/>
      </c>
      <c r="AT16" s="259" t="str">
        <f t="shared" si="13"/>
        <v/>
      </c>
      <c r="AU16" s="259" t="str">
        <f t="shared" si="14"/>
        <v/>
      </c>
      <c r="AV16" s="259" t="str">
        <f t="shared" si="15"/>
        <v/>
      </c>
      <c r="AW16" s="259">
        <f t="shared" si="16"/>
        <v>0</v>
      </c>
      <c r="AX16" s="61" t="str">
        <f t="shared" si="17"/>
        <v/>
      </c>
      <c r="AY16" s="61" t="str">
        <f t="shared" si="18"/>
        <v/>
      </c>
      <c r="AZ16" s="261" t="str">
        <f t="shared" si="19"/>
        <v/>
      </c>
      <c r="BA16" s="261" t="str">
        <f t="shared" si="20"/>
        <v/>
      </c>
      <c r="BB16" s="261">
        <f t="shared" si="21"/>
        <v>0</v>
      </c>
      <c r="BC16" s="62"/>
      <c r="BD16" s="62"/>
      <c r="BE16" s="63" t="str">
        <f t="shared" si="33"/>
        <v/>
      </c>
      <c r="BF16" s="89" t="str">
        <f t="shared" si="34"/>
        <v/>
      </c>
      <c r="BG16" s="63" t="str">
        <f t="shared" si="35"/>
        <v/>
      </c>
      <c r="BH16" s="89">
        <f t="shared" si="36"/>
        <v>0</v>
      </c>
      <c r="BI16" s="246" t="str">
        <f t="shared" si="37"/>
        <v/>
      </c>
      <c r="BJ16" s="246" t="str">
        <f t="shared" si="38"/>
        <v/>
      </c>
      <c r="BK16" s="233" t="str">
        <f t="shared" si="39"/>
        <v/>
      </c>
      <c r="BL16" s="88" t="str">
        <f t="shared" si="44"/>
        <v/>
      </c>
      <c r="BM16" s="88" t="str">
        <f t="shared" si="40"/>
        <v/>
      </c>
      <c r="BN16" s="88" t="str">
        <f t="shared" si="41"/>
        <v/>
      </c>
      <c r="BO16" s="90" t="str">
        <f t="shared" si="42"/>
        <v/>
      </c>
      <c r="BP16" s="65"/>
      <c r="BQ16" s="262">
        <f t="shared" si="43"/>
        <v>0</v>
      </c>
      <c r="BR16" s="67"/>
      <c r="BS16" s="67"/>
    </row>
    <row r="17" spans="1:71">
      <c r="A17" s="46">
        <v>13</v>
      </c>
      <c r="B17" s="68"/>
      <c r="C17" s="68"/>
      <c r="D17" s="68"/>
      <c r="E17" s="257"/>
      <c r="F17" s="257"/>
      <c r="G17" s="49">
        <f t="shared" si="0"/>
        <v>0</v>
      </c>
      <c r="H17" s="258"/>
      <c r="I17" s="258"/>
      <c r="J17" s="231">
        <f t="shared" si="22"/>
        <v>0</v>
      </c>
      <c r="K17" s="49">
        <f t="shared" si="6"/>
        <v>0</v>
      </c>
      <c r="L17" s="49">
        <f t="shared" si="1"/>
        <v>0</v>
      </c>
      <c r="M17" s="49">
        <f t="shared" si="2"/>
        <v>0</v>
      </c>
      <c r="N17" s="50"/>
      <c r="O17" s="50"/>
      <c r="P17" s="68"/>
      <c r="Q17" s="52"/>
      <c r="R17" s="52"/>
      <c r="S17" s="48"/>
      <c r="T17" s="48"/>
      <c r="U17" s="53">
        <f t="shared" si="3"/>
        <v>0</v>
      </c>
      <c r="V17" s="52"/>
      <c r="W17" s="52"/>
      <c r="X17" s="48"/>
      <c r="Y17" s="48"/>
      <c r="Z17" s="53">
        <f t="shared" si="4"/>
        <v>0</v>
      </c>
      <c r="AA17" s="86"/>
      <c r="AB17" s="87">
        <f t="array" aca="1" ref="AB17" ca="1">IFERROR(IF(N17="Oui",(_xlfn.IFS(AA17="Devis 1",#REF!*(1+#REF!),AA17="Devis 1 majoré",#REF!*1.15*(1+#REF!),AA17="Devis 2",S17*(1+#REF!),AA17="Devis 3",X17*(1+#REF!))),(_xlfn.IFS(AA17="Devis 1",#REF!,AA17="Devis 1 majoré",#REF!*1.15,AA17="Devis 2",S17,AA17="Devis 3",X17))),0)</f>
        <v>0</v>
      </c>
      <c r="AC17" s="87">
        <f t="array" aca="1" ref="AC17" ca="1">IFERROR(IF(N17="Oui",(_xlfn.IFS(AA17="Devis 1",#REF!*(1+#REF!),AA17="Devis 1 majoré",#REF!*1.15*(1+#REF!),AA17="Devis 2",T17*(1+#REF!),AA17="Devis 3",Y17*(1+#REF!))),(_xlfn.IFS(AA17="Devis 1",#REF!,AA17="Devis 1 majoré",#REF!*1.15,AA17="Devis 2",T17,AA17="Devis 3",Y17))),0)</f>
        <v>0</v>
      </c>
      <c r="AD17" s="87">
        <f t="shared" ca="1" si="5"/>
        <v>0</v>
      </c>
      <c r="AE17" s="56"/>
      <c r="AF17" s="259" t="str">
        <f t="shared" si="23"/>
        <v/>
      </c>
      <c r="AG17" s="259" t="str">
        <f t="shared" si="24"/>
        <v/>
      </c>
      <c r="AH17" s="259" t="str">
        <f t="shared" si="25"/>
        <v/>
      </c>
      <c r="AI17" s="259" t="str">
        <f t="shared" si="26"/>
        <v/>
      </c>
      <c r="AJ17" s="259" t="str">
        <f t="shared" si="27"/>
        <v/>
      </c>
      <c r="AK17" s="259">
        <f t="shared" si="28"/>
        <v>0</v>
      </c>
      <c r="AL17" s="259" t="str">
        <f t="shared" si="29"/>
        <v/>
      </c>
      <c r="AM17" s="59" t="str">
        <f t="shared" si="30"/>
        <v/>
      </c>
      <c r="AN17" s="59" t="str">
        <f t="shared" si="31"/>
        <v/>
      </c>
      <c r="AO17" s="260">
        <f t="shared" si="32"/>
        <v>0</v>
      </c>
      <c r="AP17" s="65"/>
      <c r="AQ17" s="267" t="str">
        <f t="shared" si="10"/>
        <v/>
      </c>
      <c r="AR17" s="267" t="str">
        <f t="shared" si="11"/>
        <v/>
      </c>
      <c r="AS17" s="259" t="str">
        <f t="shared" si="12"/>
        <v/>
      </c>
      <c r="AT17" s="259" t="str">
        <f t="shared" si="13"/>
        <v/>
      </c>
      <c r="AU17" s="259" t="str">
        <f t="shared" si="14"/>
        <v/>
      </c>
      <c r="AV17" s="259" t="str">
        <f t="shared" si="15"/>
        <v/>
      </c>
      <c r="AW17" s="259">
        <f t="shared" si="16"/>
        <v>0</v>
      </c>
      <c r="AX17" s="61" t="str">
        <f t="shared" si="17"/>
        <v/>
      </c>
      <c r="AY17" s="61" t="str">
        <f t="shared" si="18"/>
        <v/>
      </c>
      <c r="AZ17" s="261" t="str">
        <f t="shared" si="19"/>
        <v/>
      </c>
      <c r="BA17" s="261" t="str">
        <f t="shared" si="20"/>
        <v/>
      </c>
      <c r="BB17" s="261">
        <f t="shared" si="21"/>
        <v>0</v>
      </c>
      <c r="BC17" s="62"/>
      <c r="BD17" s="62"/>
      <c r="BE17" s="63" t="str">
        <f t="shared" si="33"/>
        <v/>
      </c>
      <c r="BF17" s="89" t="str">
        <f t="shared" si="34"/>
        <v/>
      </c>
      <c r="BG17" s="63" t="str">
        <f t="shared" si="35"/>
        <v/>
      </c>
      <c r="BH17" s="89">
        <f t="shared" si="36"/>
        <v>0</v>
      </c>
      <c r="BI17" s="246" t="str">
        <f t="shared" si="37"/>
        <v/>
      </c>
      <c r="BJ17" s="246" t="str">
        <f t="shared" si="38"/>
        <v/>
      </c>
      <c r="BK17" s="233" t="str">
        <f t="shared" si="39"/>
        <v/>
      </c>
      <c r="BL17" s="88" t="str">
        <f t="shared" si="44"/>
        <v/>
      </c>
      <c r="BM17" s="88" t="str">
        <f t="shared" si="40"/>
        <v/>
      </c>
      <c r="BN17" s="88" t="str">
        <f t="shared" si="41"/>
        <v/>
      </c>
      <c r="BO17" s="90" t="str">
        <f t="shared" si="42"/>
        <v/>
      </c>
      <c r="BP17" s="65"/>
      <c r="BQ17" s="262">
        <f t="shared" si="43"/>
        <v>0</v>
      </c>
      <c r="BR17" s="67"/>
      <c r="BS17" s="67"/>
    </row>
    <row r="18" spans="1:71">
      <c r="A18" s="46">
        <v>14</v>
      </c>
      <c r="B18" s="68"/>
      <c r="C18" s="68"/>
      <c r="D18" s="68"/>
      <c r="E18" s="257"/>
      <c r="F18" s="257"/>
      <c r="G18" s="49">
        <f t="shared" si="0"/>
        <v>0</v>
      </c>
      <c r="H18" s="258"/>
      <c r="I18" s="258"/>
      <c r="J18" s="231">
        <f t="shared" si="22"/>
        <v>0</v>
      </c>
      <c r="K18" s="49">
        <f t="shared" si="6"/>
        <v>0</v>
      </c>
      <c r="L18" s="49">
        <f t="shared" si="1"/>
        <v>0</v>
      </c>
      <c r="M18" s="49">
        <f t="shared" si="2"/>
        <v>0</v>
      </c>
      <c r="N18" s="50"/>
      <c r="O18" s="50"/>
      <c r="P18" s="68"/>
      <c r="Q18" s="52"/>
      <c r="R18" s="52"/>
      <c r="S18" s="48"/>
      <c r="T18" s="48"/>
      <c r="U18" s="53">
        <f t="shared" si="3"/>
        <v>0</v>
      </c>
      <c r="V18" s="52"/>
      <c r="W18" s="52"/>
      <c r="X18" s="48"/>
      <c r="Y18" s="48"/>
      <c r="Z18" s="53">
        <f t="shared" si="4"/>
        <v>0</v>
      </c>
      <c r="AA18" s="86"/>
      <c r="AB18" s="87">
        <f t="array" aca="1" ref="AB18" ca="1">IFERROR(IF(N18="Oui",(_xlfn.IFS(AA18="Devis 1",#REF!*(1+#REF!),AA18="Devis 1 majoré",#REF!*1.15*(1+#REF!),AA18="Devis 2",S18*(1+#REF!),AA18="Devis 3",X18*(1+#REF!))),(_xlfn.IFS(AA18="Devis 1",#REF!,AA18="Devis 1 majoré",#REF!*1.15,AA18="Devis 2",S18,AA18="Devis 3",X18))),0)</f>
        <v>0</v>
      </c>
      <c r="AC18" s="87">
        <f t="array" aca="1" ref="AC18" ca="1">IFERROR(IF(N18="Oui",(_xlfn.IFS(AA18="Devis 1",#REF!*(1+#REF!),AA18="Devis 1 majoré",#REF!*1.15*(1+#REF!),AA18="Devis 2",T18*(1+#REF!),AA18="Devis 3",Y18*(1+#REF!))),(_xlfn.IFS(AA18="Devis 1",#REF!,AA18="Devis 1 majoré",#REF!*1.15,AA18="Devis 2",T18,AA18="Devis 3",Y18))),0)</f>
        <v>0</v>
      </c>
      <c r="AD18" s="87">
        <f t="shared" ca="1" si="5"/>
        <v>0</v>
      </c>
      <c r="AE18" s="56"/>
      <c r="AF18" s="259" t="str">
        <f t="shared" si="23"/>
        <v/>
      </c>
      <c r="AG18" s="259" t="str">
        <f t="shared" si="24"/>
        <v/>
      </c>
      <c r="AH18" s="259" t="str">
        <f t="shared" si="25"/>
        <v/>
      </c>
      <c r="AI18" s="259" t="str">
        <f t="shared" si="26"/>
        <v/>
      </c>
      <c r="AJ18" s="259" t="str">
        <f t="shared" si="27"/>
        <v/>
      </c>
      <c r="AK18" s="259">
        <f t="shared" si="28"/>
        <v>0</v>
      </c>
      <c r="AL18" s="259" t="str">
        <f t="shared" si="29"/>
        <v/>
      </c>
      <c r="AM18" s="59" t="str">
        <f t="shared" si="30"/>
        <v/>
      </c>
      <c r="AN18" s="59" t="str">
        <f t="shared" si="31"/>
        <v/>
      </c>
      <c r="AO18" s="260">
        <f t="shared" si="32"/>
        <v>0</v>
      </c>
      <c r="AP18" s="65"/>
      <c r="AQ18" s="267" t="str">
        <f t="shared" si="10"/>
        <v/>
      </c>
      <c r="AR18" s="267" t="str">
        <f t="shared" si="11"/>
        <v/>
      </c>
      <c r="AS18" s="259" t="str">
        <f t="shared" si="12"/>
        <v/>
      </c>
      <c r="AT18" s="259" t="str">
        <f t="shared" si="13"/>
        <v/>
      </c>
      <c r="AU18" s="259" t="str">
        <f t="shared" si="14"/>
        <v/>
      </c>
      <c r="AV18" s="259" t="str">
        <f t="shared" si="15"/>
        <v/>
      </c>
      <c r="AW18" s="259">
        <f t="shared" si="16"/>
        <v>0</v>
      </c>
      <c r="AX18" s="61" t="str">
        <f t="shared" si="17"/>
        <v/>
      </c>
      <c r="AY18" s="61" t="str">
        <f t="shared" si="18"/>
        <v/>
      </c>
      <c r="AZ18" s="261" t="str">
        <f t="shared" si="19"/>
        <v/>
      </c>
      <c r="BA18" s="261" t="str">
        <f t="shared" si="20"/>
        <v/>
      </c>
      <c r="BB18" s="261">
        <f t="shared" si="21"/>
        <v>0</v>
      </c>
      <c r="BC18" s="62"/>
      <c r="BD18" s="62"/>
      <c r="BE18" s="63" t="str">
        <f t="shared" si="33"/>
        <v/>
      </c>
      <c r="BF18" s="89" t="str">
        <f t="shared" si="34"/>
        <v/>
      </c>
      <c r="BG18" s="63" t="str">
        <f t="shared" si="35"/>
        <v/>
      </c>
      <c r="BH18" s="89">
        <f t="shared" si="36"/>
        <v>0</v>
      </c>
      <c r="BI18" s="246" t="str">
        <f t="shared" si="37"/>
        <v/>
      </c>
      <c r="BJ18" s="246" t="str">
        <f t="shared" si="38"/>
        <v/>
      </c>
      <c r="BK18" s="233" t="str">
        <f t="shared" si="39"/>
        <v/>
      </c>
      <c r="BL18" s="88" t="str">
        <f t="shared" si="44"/>
        <v/>
      </c>
      <c r="BM18" s="88" t="str">
        <f t="shared" si="40"/>
        <v/>
      </c>
      <c r="BN18" s="88" t="str">
        <f t="shared" si="41"/>
        <v/>
      </c>
      <c r="BO18" s="90" t="str">
        <f t="shared" si="42"/>
        <v/>
      </c>
      <c r="BP18" s="65"/>
      <c r="BQ18" s="262">
        <f t="shared" si="43"/>
        <v>0</v>
      </c>
    </row>
    <row r="19" spans="1:71">
      <c r="A19" s="46">
        <v>15</v>
      </c>
      <c r="B19" s="68"/>
      <c r="C19" s="68"/>
      <c r="D19" s="68"/>
      <c r="E19" s="257"/>
      <c r="F19" s="257"/>
      <c r="G19" s="49">
        <f t="shared" si="0"/>
        <v>0</v>
      </c>
      <c r="H19" s="258"/>
      <c r="I19" s="258"/>
      <c r="J19" s="231">
        <f t="shared" si="22"/>
        <v>0</v>
      </c>
      <c r="K19" s="49">
        <f t="shared" si="6"/>
        <v>0</v>
      </c>
      <c r="L19" s="49">
        <f t="shared" si="1"/>
        <v>0</v>
      </c>
      <c r="M19" s="49">
        <f t="shared" si="2"/>
        <v>0</v>
      </c>
      <c r="N19" s="50"/>
      <c r="O19" s="50"/>
      <c r="P19" s="68"/>
      <c r="Q19" s="52"/>
      <c r="R19" s="52"/>
      <c r="S19" s="48"/>
      <c r="T19" s="48"/>
      <c r="U19" s="53">
        <f t="shared" si="3"/>
        <v>0</v>
      </c>
      <c r="V19" s="52"/>
      <c r="W19" s="52"/>
      <c r="X19" s="48"/>
      <c r="Y19" s="48"/>
      <c r="Z19" s="53">
        <f t="shared" si="4"/>
        <v>0</v>
      </c>
      <c r="AA19" s="86"/>
      <c r="AB19" s="87">
        <f t="array" aca="1" ref="AB19" ca="1">IFERROR(IF(N19="Oui",(_xlfn.IFS(AA19="Devis 1",#REF!*(1+#REF!),AA19="Devis 1 majoré",#REF!*1.15*(1+#REF!),AA19="Devis 2",S19*(1+#REF!),AA19="Devis 3",X19*(1+#REF!))),(_xlfn.IFS(AA19="Devis 1",#REF!,AA19="Devis 1 majoré",#REF!*1.15,AA19="Devis 2",S19,AA19="Devis 3",X19))),0)</f>
        <v>0</v>
      </c>
      <c r="AC19" s="87">
        <f t="array" aca="1" ref="AC19" ca="1">IFERROR(IF(N19="Oui",(_xlfn.IFS(AA19="Devis 1",#REF!*(1+#REF!),AA19="Devis 1 majoré",#REF!*1.15*(1+#REF!),AA19="Devis 2",T19*(1+#REF!),AA19="Devis 3",Y19*(1+#REF!))),(_xlfn.IFS(AA19="Devis 1",#REF!,AA19="Devis 1 majoré",#REF!*1.15,AA19="Devis 2",T19,AA19="Devis 3",Y19))),0)</f>
        <v>0</v>
      </c>
      <c r="AD19" s="87">
        <f t="shared" ca="1" si="5"/>
        <v>0</v>
      </c>
      <c r="AE19" s="56"/>
      <c r="AF19" s="259" t="str">
        <f t="shared" si="23"/>
        <v/>
      </c>
      <c r="AG19" s="259" t="str">
        <f t="shared" si="24"/>
        <v/>
      </c>
      <c r="AH19" s="259" t="str">
        <f t="shared" si="25"/>
        <v/>
      </c>
      <c r="AI19" s="259" t="str">
        <f t="shared" si="26"/>
        <v/>
      </c>
      <c r="AJ19" s="259" t="str">
        <f t="shared" si="27"/>
        <v/>
      </c>
      <c r="AK19" s="259">
        <f t="shared" si="28"/>
        <v>0</v>
      </c>
      <c r="AL19" s="259" t="str">
        <f t="shared" si="29"/>
        <v/>
      </c>
      <c r="AM19" s="59" t="str">
        <f t="shared" si="30"/>
        <v/>
      </c>
      <c r="AN19" s="59" t="str">
        <f t="shared" si="31"/>
        <v/>
      </c>
      <c r="AO19" s="260">
        <f t="shared" si="32"/>
        <v>0</v>
      </c>
      <c r="AP19" s="65"/>
      <c r="AQ19" s="267" t="str">
        <f t="shared" si="10"/>
        <v/>
      </c>
      <c r="AR19" s="267" t="str">
        <f t="shared" si="11"/>
        <v/>
      </c>
      <c r="AS19" s="259" t="str">
        <f t="shared" si="12"/>
        <v/>
      </c>
      <c r="AT19" s="259" t="str">
        <f t="shared" si="13"/>
        <v/>
      </c>
      <c r="AU19" s="259" t="str">
        <f t="shared" si="14"/>
        <v/>
      </c>
      <c r="AV19" s="259" t="str">
        <f t="shared" si="15"/>
        <v/>
      </c>
      <c r="AW19" s="259">
        <f t="shared" si="16"/>
        <v>0</v>
      </c>
      <c r="AX19" s="61" t="str">
        <f t="shared" si="17"/>
        <v/>
      </c>
      <c r="AY19" s="61" t="str">
        <f t="shared" si="18"/>
        <v/>
      </c>
      <c r="AZ19" s="261" t="str">
        <f t="shared" si="19"/>
        <v/>
      </c>
      <c r="BA19" s="261" t="str">
        <f t="shared" si="20"/>
        <v/>
      </c>
      <c r="BB19" s="261">
        <f t="shared" si="21"/>
        <v>0</v>
      </c>
      <c r="BC19" s="62"/>
      <c r="BD19" s="62"/>
      <c r="BE19" s="63" t="str">
        <f t="shared" si="33"/>
        <v/>
      </c>
      <c r="BF19" s="89" t="str">
        <f t="shared" si="34"/>
        <v/>
      </c>
      <c r="BG19" s="63" t="str">
        <f t="shared" si="35"/>
        <v/>
      </c>
      <c r="BH19" s="89">
        <f t="shared" si="36"/>
        <v>0</v>
      </c>
      <c r="BI19" s="246" t="str">
        <f t="shared" si="37"/>
        <v/>
      </c>
      <c r="BJ19" s="246" t="str">
        <f t="shared" si="38"/>
        <v/>
      </c>
      <c r="BK19" s="233" t="str">
        <f t="shared" si="39"/>
        <v/>
      </c>
      <c r="BL19" s="88" t="str">
        <f t="shared" si="44"/>
        <v/>
      </c>
      <c r="BM19" s="88" t="str">
        <f t="shared" si="40"/>
        <v/>
      </c>
      <c r="BN19" s="88" t="str">
        <f t="shared" si="41"/>
        <v/>
      </c>
      <c r="BO19" s="90" t="str">
        <f t="shared" si="42"/>
        <v/>
      </c>
      <c r="BP19" s="65"/>
      <c r="BQ19" s="262">
        <f t="shared" si="43"/>
        <v>0</v>
      </c>
      <c r="BR19" s="67"/>
    </row>
    <row r="20" spans="1:71">
      <c r="A20" s="46">
        <v>16</v>
      </c>
      <c r="B20" s="68"/>
      <c r="C20" s="68"/>
      <c r="D20" s="68"/>
      <c r="E20" s="257"/>
      <c r="F20" s="257"/>
      <c r="G20" s="49">
        <f t="shared" si="0"/>
        <v>0</v>
      </c>
      <c r="H20" s="258"/>
      <c r="I20" s="258"/>
      <c r="J20" s="231">
        <f t="shared" si="22"/>
        <v>0</v>
      </c>
      <c r="K20" s="49">
        <f t="shared" si="6"/>
        <v>0</v>
      </c>
      <c r="L20" s="49">
        <f t="shared" si="1"/>
        <v>0</v>
      </c>
      <c r="M20" s="49">
        <f t="shared" si="2"/>
        <v>0</v>
      </c>
      <c r="N20" s="50"/>
      <c r="O20" s="50"/>
      <c r="P20" s="68"/>
      <c r="Q20" s="52"/>
      <c r="R20" s="52"/>
      <c r="S20" s="48"/>
      <c r="T20" s="48"/>
      <c r="U20" s="53">
        <f t="shared" si="3"/>
        <v>0</v>
      </c>
      <c r="V20" s="52"/>
      <c r="W20" s="52"/>
      <c r="X20" s="48"/>
      <c r="Y20" s="48"/>
      <c r="Z20" s="53">
        <f t="shared" si="4"/>
        <v>0</v>
      </c>
      <c r="AA20" s="86"/>
      <c r="AB20" s="87">
        <f t="array" aca="1" ref="AB20" ca="1">IFERROR(IF(N20="Oui",(_xlfn.IFS(AA20="Devis 1",#REF!*(1+#REF!),AA20="Devis 1 majoré",#REF!*1.15*(1+#REF!),AA20="Devis 2",S20*(1+#REF!),AA20="Devis 3",X20*(1+#REF!))),(_xlfn.IFS(AA20="Devis 1",#REF!,AA20="Devis 1 majoré",#REF!*1.15,AA20="Devis 2",S20,AA20="Devis 3",X20))),0)</f>
        <v>0</v>
      </c>
      <c r="AC20" s="87">
        <f t="array" aca="1" ref="AC20" ca="1">IFERROR(IF(N20="Oui",(_xlfn.IFS(AA20="Devis 1",#REF!*(1+#REF!),AA20="Devis 1 majoré",#REF!*1.15*(1+#REF!),AA20="Devis 2",T20*(1+#REF!),AA20="Devis 3",Y20*(1+#REF!))),(_xlfn.IFS(AA20="Devis 1",#REF!,AA20="Devis 1 majoré",#REF!*1.15,AA20="Devis 2",T20,AA20="Devis 3",Y20))),0)</f>
        <v>0</v>
      </c>
      <c r="AD20" s="87">
        <f t="shared" ca="1" si="5"/>
        <v>0</v>
      </c>
      <c r="AE20" s="56"/>
      <c r="AF20" s="259" t="str">
        <f t="shared" si="23"/>
        <v/>
      </c>
      <c r="AG20" s="259" t="str">
        <f t="shared" si="24"/>
        <v/>
      </c>
      <c r="AH20" s="259" t="str">
        <f t="shared" si="25"/>
        <v/>
      </c>
      <c r="AI20" s="259" t="str">
        <f t="shared" si="26"/>
        <v/>
      </c>
      <c r="AJ20" s="259" t="str">
        <f t="shared" si="27"/>
        <v/>
      </c>
      <c r="AK20" s="259">
        <f t="shared" si="28"/>
        <v>0</v>
      </c>
      <c r="AL20" s="259" t="str">
        <f t="shared" si="29"/>
        <v/>
      </c>
      <c r="AM20" s="59" t="str">
        <f t="shared" si="30"/>
        <v/>
      </c>
      <c r="AN20" s="59" t="str">
        <f t="shared" si="31"/>
        <v/>
      </c>
      <c r="AO20" s="260">
        <f t="shared" si="32"/>
        <v>0</v>
      </c>
      <c r="AP20" s="65"/>
      <c r="AQ20" s="267" t="str">
        <f t="shared" si="10"/>
        <v/>
      </c>
      <c r="AR20" s="267" t="str">
        <f t="shared" si="11"/>
        <v/>
      </c>
      <c r="AS20" s="259" t="str">
        <f t="shared" si="12"/>
        <v/>
      </c>
      <c r="AT20" s="259" t="str">
        <f t="shared" si="13"/>
        <v/>
      </c>
      <c r="AU20" s="259" t="str">
        <f t="shared" si="14"/>
        <v/>
      </c>
      <c r="AV20" s="259" t="str">
        <f t="shared" si="15"/>
        <v/>
      </c>
      <c r="AW20" s="259">
        <f t="shared" si="16"/>
        <v>0</v>
      </c>
      <c r="AX20" s="61" t="str">
        <f t="shared" si="17"/>
        <v/>
      </c>
      <c r="AY20" s="61" t="str">
        <f t="shared" si="18"/>
        <v/>
      </c>
      <c r="AZ20" s="261" t="str">
        <f t="shared" si="19"/>
        <v/>
      </c>
      <c r="BA20" s="261" t="str">
        <f t="shared" si="20"/>
        <v/>
      </c>
      <c r="BB20" s="261">
        <f t="shared" si="21"/>
        <v>0</v>
      </c>
      <c r="BC20" s="62"/>
      <c r="BD20" s="62"/>
      <c r="BE20" s="63" t="str">
        <f t="shared" si="33"/>
        <v/>
      </c>
      <c r="BF20" s="89" t="str">
        <f t="shared" si="34"/>
        <v/>
      </c>
      <c r="BG20" s="63" t="str">
        <f t="shared" si="35"/>
        <v/>
      </c>
      <c r="BH20" s="89">
        <f t="shared" si="36"/>
        <v>0</v>
      </c>
      <c r="BI20" s="246" t="str">
        <f t="shared" si="37"/>
        <v/>
      </c>
      <c r="BJ20" s="246" t="str">
        <f t="shared" si="38"/>
        <v/>
      </c>
      <c r="BK20" s="233" t="str">
        <f t="shared" si="39"/>
        <v/>
      </c>
      <c r="BL20" s="88" t="str">
        <f t="shared" si="44"/>
        <v/>
      </c>
      <c r="BM20" s="88" t="str">
        <f t="shared" si="40"/>
        <v/>
      </c>
      <c r="BN20" s="88" t="str">
        <f t="shared" si="41"/>
        <v/>
      </c>
      <c r="BO20" s="90" t="str">
        <f t="shared" si="42"/>
        <v/>
      </c>
      <c r="BP20" s="65"/>
      <c r="BQ20" s="262">
        <f t="shared" si="43"/>
        <v>0</v>
      </c>
    </row>
    <row r="21" spans="1:71">
      <c r="A21" s="46">
        <v>17</v>
      </c>
      <c r="B21" s="68"/>
      <c r="C21" s="68"/>
      <c r="D21" s="68"/>
      <c r="E21" s="257"/>
      <c r="F21" s="257"/>
      <c r="G21" s="49">
        <f t="shared" si="0"/>
        <v>0</v>
      </c>
      <c r="H21" s="258"/>
      <c r="I21" s="258"/>
      <c r="J21" s="231">
        <f t="shared" si="22"/>
        <v>0</v>
      </c>
      <c r="K21" s="49">
        <f t="shared" si="6"/>
        <v>0</v>
      </c>
      <c r="L21" s="49">
        <f t="shared" si="1"/>
        <v>0</v>
      </c>
      <c r="M21" s="49">
        <f t="shared" si="2"/>
        <v>0</v>
      </c>
      <c r="N21" s="50"/>
      <c r="O21" s="50"/>
      <c r="P21" s="68"/>
      <c r="Q21" s="52"/>
      <c r="R21" s="52"/>
      <c r="S21" s="48"/>
      <c r="T21" s="48"/>
      <c r="U21" s="53">
        <f t="shared" si="3"/>
        <v>0</v>
      </c>
      <c r="V21" s="52"/>
      <c r="W21" s="52"/>
      <c r="X21" s="48"/>
      <c r="Y21" s="48"/>
      <c r="Z21" s="53">
        <f t="shared" si="4"/>
        <v>0</v>
      </c>
      <c r="AA21" s="86"/>
      <c r="AB21" s="87">
        <f t="array" aca="1" ref="AB21" ca="1">IFERROR(IF(N21="Oui",(_xlfn.IFS(AA21="Devis 1",#REF!*(1+#REF!),AA21="Devis 1 majoré",#REF!*1.15*(1+#REF!),AA21="Devis 2",S21*(1+#REF!),AA21="Devis 3",X21*(1+#REF!))),(_xlfn.IFS(AA21="Devis 1",#REF!,AA21="Devis 1 majoré",#REF!*1.15,AA21="Devis 2",S21,AA21="Devis 3",X21))),0)</f>
        <v>0</v>
      </c>
      <c r="AC21" s="87">
        <f t="array" aca="1" ref="AC21" ca="1">IFERROR(IF(N21="Oui",(_xlfn.IFS(AA21="Devis 1",#REF!*(1+#REF!),AA21="Devis 1 majoré",#REF!*1.15*(1+#REF!),AA21="Devis 2",T21*(1+#REF!),AA21="Devis 3",Y21*(1+#REF!))),(_xlfn.IFS(AA21="Devis 1",#REF!,AA21="Devis 1 majoré",#REF!*1.15,AA21="Devis 2",T21,AA21="Devis 3",Y21))),0)</f>
        <v>0</v>
      </c>
      <c r="AD21" s="87">
        <f t="shared" ca="1" si="5"/>
        <v>0</v>
      </c>
      <c r="AE21" s="56"/>
      <c r="AF21" s="259" t="str">
        <f t="shared" si="23"/>
        <v/>
      </c>
      <c r="AG21" s="259" t="str">
        <f t="shared" si="24"/>
        <v/>
      </c>
      <c r="AH21" s="259" t="str">
        <f t="shared" si="25"/>
        <v/>
      </c>
      <c r="AI21" s="259" t="str">
        <f t="shared" si="26"/>
        <v/>
      </c>
      <c r="AJ21" s="259" t="str">
        <f t="shared" si="27"/>
        <v/>
      </c>
      <c r="AK21" s="259">
        <f t="shared" si="28"/>
        <v>0</v>
      </c>
      <c r="AL21" s="259" t="str">
        <f t="shared" si="29"/>
        <v/>
      </c>
      <c r="AM21" s="59" t="str">
        <f t="shared" si="30"/>
        <v/>
      </c>
      <c r="AN21" s="59" t="str">
        <f t="shared" si="31"/>
        <v/>
      </c>
      <c r="AO21" s="260">
        <f t="shared" si="32"/>
        <v>0</v>
      </c>
      <c r="AP21" s="65"/>
      <c r="AQ21" s="267" t="str">
        <f t="shared" si="10"/>
        <v/>
      </c>
      <c r="AR21" s="267" t="str">
        <f t="shared" si="11"/>
        <v/>
      </c>
      <c r="AS21" s="259" t="str">
        <f t="shared" si="12"/>
        <v/>
      </c>
      <c r="AT21" s="259" t="str">
        <f t="shared" si="13"/>
        <v/>
      </c>
      <c r="AU21" s="259" t="str">
        <f t="shared" si="14"/>
        <v/>
      </c>
      <c r="AV21" s="259" t="str">
        <f t="shared" si="15"/>
        <v/>
      </c>
      <c r="AW21" s="259">
        <f t="shared" si="16"/>
        <v>0</v>
      </c>
      <c r="AX21" s="61" t="str">
        <f t="shared" si="17"/>
        <v/>
      </c>
      <c r="AY21" s="61" t="str">
        <f t="shared" si="18"/>
        <v/>
      </c>
      <c r="AZ21" s="261" t="str">
        <f t="shared" si="19"/>
        <v/>
      </c>
      <c r="BA21" s="261" t="str">
        <f t="shared" si="20"/>
        <v/>
      </c>
      <c r="BB21" s="261">
        <f t="shared" si="21"/>
        <v>0</v>
      </c>
      <c r="BC21" s="62"/>
      <c r="BD21" s="62"/>
      <c r="BE21" s="63" t="str">
        <f t="shared" si="33"/>
        <v/>
      </c>
      <c r="BF21" s="89" t="str">
        <f t="shared" si="34"/>
        <v/>
      </c>
      <c r="BG21" s="63" t="str">
        <f t="shared" si="35"/>
        <v/>
      </c>
      <c r="BH21" s="89">
        <f t="shared" si="36"/>
        <v>0</v>
      </c>
      <c r="BI21" s="246" t="str">
        <f t="shared" si="37"/>
        <v/>
      </c>
      <c r="BJ21" s="246" t="str">
        <f t="shared" si="38"/>
        <v/>
      </c>
      <c r="BK21" s="233" t="str">
        <f t="shared" si="39"/>
        <v/>
      </c>
      <c r="BL21" s="88" t="str">
        <f t="shared" si="44"/>
        <v/>
      </c>
      <c r="BM21" s="88" t="str">
        <f t="shared" si="40"/>
        <v/>
      </c>
      <c r="BN21" s="88" t="str">
        <f t="shared" si="41"/>
        <v/>
      </c>
      <c r="BO21" s="90" t="str">
        <f t="shared" si="42"/>
        <v/>
      </c>
      <c r="BP21" s="65"/>
      <c r="BQ21" s="262">
        <f t="shared" si="43"/>
        <v>0</v>
      </c>
    </row>
    <row r="22" spans="1:71">
      <c r="A22" s="46">
        <v>18</v>
      </c>
      <c r="B22" s="68"/>
      <c r="C22" s="68"/>
      <c r="D22" s="68"/>
      <c r="E22" s="257"/>
      <c r="F22" s="257"/>
      <c r="G22" s="49">
        <f t="shared" si="0"/>
        <v>0</v>
      </c>
      <c r="H22" s="258"/>
      <c r="I22" s="258"/>
      <c r="J22" s="231">
        <f t="shared" si="22"/>
        <v>0</v>
      </c>
      <c r="K22" s="49">
        <f t="shared" si="6"/>
        <v>0</v>
      </c>
      <c r="L22" s="49">
        <f t="shared" si="1"/>
        <v>0</v>
      </c>
      <c r="M22" s="49">
        <f t="shared" si="2"/>
        <v>0</v>
      </c>
      <c r="N22" s="50"/>
      <c r="O22" s="50"/>
      <c r="P22" s="68"/>
      <c r="Q22" s="52"/>
      <c r="R22" s="52"/>
      <c r="S22" s="48"/>
      <c r="T22" s="48"/>
      <c r="U22" s="53">
        <f t="shared" si="3"/>
        <v>0</v>
      </c>
      <c r="V22" s="52"/>
      <c r="W22" s="52"/>
      <c r="X22" s="48"/>
      <c r="Y22" s="48"/>
      <c r="Z22" s="53">
        <f t="shared" si="4"/>
        <v>0</v>
      </c>
      <c r="AA22" s="86"/>
      <c r="AB22" s="87">
        <f t="array" aca="1" ref="AB22" ca="1">IFERROR(IF(N22="Oui",(_xlfn.IFS(AA22="Devis 1",#REF!*(1+#REF!),AA22="Devis 1 majoré",#REF!*1.15*(1+#REF!),AA22="Devis 2",S22*(1+#REF!),AA22="Devis 3",X22*(1+#REF!))),(_xlfn.IFS(AA22="Devis 1",#REF!,AA22="Devis 1 majoré",#REF!*1.15,AA22="Devis 2",S22,AA22="Devis 3",X22))),0)</f>
        <v>0</v>
      </c>
      <c r="AC22" s="87">
        <f t="array" aca="1" ref="AC22" ca="1">IFERROR(IF(N22="Oui",(_xlfn.IFS(AA22="Devis 1",#REF!*(1+#REF!),AA22="Devis 1 majoré",#REF!*1.15*(1+#REF!),AA22="Devis 2",T22*(1+#REF!),AA22="Devis 3",Y22*(1+#REF!))),(_xlfn.IFS(AA22="Devis 1",#REF!,AA22="Devis 1 majoré",#REF!*1.15,AA22="Devis 2",T22,AA22="Devis 3",Y22))),0)</f>
        <v>0</v>
      </c>
      <c r="AD22" s="87">
        <f t="shared" ca="1" si="5"/>
        <v>0</v>
      </c>
      <c r="AE22" s="56"/>
      <c r="AF22" s="259" t="str">
        <f t="shared" si="23"/>
        <v/>
      </c>
      <c r="AG22" s="259" t="str">
        <f t="shared" si="24"/>
        <v/>
      </c>
      <c r="AH22" s="259" t="str">
        <f t="shared" si="25"/>
        <v/>
      </c>
      <c r="AI22" s="259" t="str">
        <f t="shared" si="26"/>
        <v/>
      </c>
      <c r="AJ22" s="259" t="str">
        <f t="shared" si="27"/>
        <v/>
      </c>
      <c r="AK22" s="259">
        <f t="shared" si="28"/>
        <v>0</v>
      </c>
      <c r="AL22" s="259" t="str">
        <f t="shared" si="29"/>
        <v/>
      </c>
      <c r="AM22" s="59" t="str">
        <f t="shared" si="30"/>
        <v/>
      </c>
      <c r="AN22" s="59" t="str">
        <f t="shared" si="31"/>
        <v/>
      </c>
      <c r="AO22" s="260">
        <f t="shared" si="32"/>
        <v>0</v>
      </c>
      <c r="AP22" s="65"/>
      <c r="AQ22" s="267" t="str">
        <f t="shared" si="10"/>
        <v/>
      </c>
      <c r="AR22" s="267" t="str">
        <f t="shared" si="11"/>
        <v/>
      </c>
      <c r="AS22" s="259" t="str">
        <f t="shared" si="12"/>
        <v/>
      </c>
      <c r="AT22" s="259" t="str">
        <f t="shared" si="13"/>
        <v/>
      </c>
      <c r="AU22" s="259" t="str">
        <f t="shared" si="14"/>
        <v/>
      </c>
      <c r="AV22" s="259" t="str">
        <f t="shared" si="15"/>
        <v/>
      </c>
      <c r="AW22" s="259">
        <f t="shared" si="16"/>
        <v>0</v>
      </c>
      <c r="AX22" s="61" t="str">
        <f t="shared" si="17"/>
        <v/>
      </c>
      <c r="AY22" s="61" t="str">
        <f t="shared" si="18"/>
        <v/>
      </c>
      <c r="AZ22" s="261" t="str">
        <f t="shared" si="19"/>
        <v/>
      </c>
      <c r="BA22" s="261" t="str">
        <f t="shared" si="20"/>
        <v/>
      </c>
      <c r="BB22" s="261">
        <f t="shared" si="21"/>
        <v>0</v>
      </c>
      <c r="BC22" s="62"/>
      <c r="BD22" s="62"/>
      <c r="BE22" s="63" t="str">
        <f t="shared" si="33"/>
        <v/>
      </c>
      <c r="BF22" s="89" t="str">
        <f t="shared" si="34"/>
        <v/>
      </c>
      <c r="BG22" s="63" t="str">
        <f t="shared" si="35"/>
        <v/>
      </c>
      <c r="BH22" s="89">
        <f t="shared" si="36"/>
        <v>0</v>
      </c>
      <c r="BI22" s="246" t="str">
        <f t="shared" si="37"/>
        <v/>
      </c>
      <c r="BJ22" s="246" t="str">
        <f t="shared" si="38"/>
        <v/>
      </c>
      <c r="BK22" s="233" t="str">
        <f t="shared" si="39"/>
        <v/>
      </c>
      <c r="BL22" s="88" t="str">
        <f t="shared" si="44"/>
        <v/>
      </c>
      <c r="BM22" s="88" t="str">
        <f t="shared" si="40"/>
        <v/>
      </c>
      <c r="BN22" s="88" t="str">
        <f t="shared" si="41"/>
        <v/>
      </c>
      <c r="BO22" s="90" t="str">
        <f t="shared" si="42"/>
        <v/>
      </c>
      <c r="BP22" s="65"/>
      <c r="BQ22" s="262">
        <f t="shared" si="43"/>
        <v>0</v>
      </c>
    </row>
    <row r="23" spans="1:71">
      <c r="A23" s="46">
        <v>19</v>
      </c>
      <c r="B23" s="68"/>
      <c r="C23" s="68"/>
      <c r="D23" s="68"/>
      <c r="E23" s="257"/>
      <c r="F23" s="257"/>
      <c r="G23" s="49">
        <f t="shared" si="0"/>
        <v>0</v>
      </c>
      <c r="H23" s="258"/>
      <c r="I23" s="258"/>
      <c r="J23" s="231">
        <f t="shared" si="22"/>
        <v>0</v>
      </c>
      <c r="K23" s="49">
        <f t="shared" si="6"/>
        <v>0</v>
      </c>
      <c r="L23" s="49">
        <f t="shared" si="1"/>
        <v>0</v>
      </c>
      <c r="M23" s="49">
        <f t="shared" si="2"/>
        <v>0</v>
      </c>
      <c r="N23" s="50"/>
      <c r="O23" s="50"/>
      <c r="P23" s="68"/>
      <c r="Q23" s="52"/>
      <c r="R23" s="52"/>
      <c r="S23" s="48"/>
      <c r="T23" s="48"/>
      <c r="U23" s="53">
        <f t="shared" si="3"/>
        <v>0</v>
      </c>
      <c r="V23" s="52"/>
      <c r="W23" s="52"/>
      <c r="X23" s="48"/>
      <c r="Y23" s="48"/>
      <c r="Z23" s="53">
        <f t="shared" si="4"/>
        <v>0</v>
      </c>
      <c r="AA23" s="86"/>
      <c r="AB23" s="87">
        <f t="array" aca="1" ref="AB23" ca="1">IFERROR(IF(N23="Oui",(_xlfn.IFS(AA23="Devis 1",#REF!*(1+#REF!),AA23="Devis 1 majoré",#REF!*1.15*(1+#REF!),AA23="Devis 2",S23*(1+#REF!),AA23="Devis 3",X23*(1+#REF!))),(_xlfn.IFS(AA23="Devis 1",#REF!,AA23="Devis 1 majoré",#REF!*1.15,AA23="Devis 2",S23,AA23="Devis 3",X23))),0)</f>
        <v>0</v>
      </c>
      <c r="AC23" s="87">
        <f t="array" aca="1" ref="AC23" ca="1">IFERROR(IF(N23="Oui",(_xlfn.IFS(AA23="Devis 1",#REF!*(1+#REF!),AA23="Devis 1 majoré",#REF!*1.15*(1+#REF!),AA23="Devis 2",T23*(1+#REF!),AA23="Devis 3",Y23*(1+#REF!))),(_xlfn.IFS(AA23="Devis 1",#REF!,AA23="Devis 1 majoré",#REF!*1.15,AA23="Devis 2",T23,AA23="Devis 3",Y23))),0)</f>
        <v>0</v>
      </c>
      <c r="AD23" s="87">
        <f t="shared" ca="1" si="5"/>
        <v>0</v>
      </c>
      <c r="AE23" s="56"/>
      <c r="AF23" s="259" t="str">
        <f t="shared" si="23"/>
        <v/>
      </c>
      <c r="AG23" s="259" t="str">
        <f t="shared" si="24"/>
        <v/>
      </c>
      <c r="AH23" s="259" t="str">
        <f t="shared" si="25"/>
        <v/>
      </c>
      <c r="AI23" s="259" t="str">
        <f t="shared" si="26"/>
        <v/>
      </c>
      <c r="AJ23" s="259" t="str">
        <f t="shared" si="27"/>
        <v/>
      </c>
      <c r="AK23" s="259">
        <f t="shared" si="28"/>
        <v>0</v>
      </c>
      <c r="AL23" s="259" t="str">
        <f t="shared" si="29"/>
        <v/>
      </c>
      <c r="AM23" s="59" t="str">
        <f t="shared" si="30"/>
        <v/>
      </c>
      <c r="AN23" s="59" t="str">
        <f t="shared" si="31"/>
        <v/>
      </c>
      <c r="AO23" s="260">
        <f t="shared" si="32"/>
        <v>0</v>
      </c>
      <c r="AP23" s="65"/>
      <c r="AQ23" s="267" t="str">
        <f t="shared" si="10"/>
        <v/>
      </c>
      <c r="AR23" s="267" t="str">
        <f t="shared" si="11"/>
        <v/>
      </c>
      <c r="AS23" s="259" t="str">
        <f t="shared" si="12"/>
        <v/>
      </c>
      <c r="AT23" s="259" t="str">
        <f t="shared" si="13"/>
        <v/>
      </c>
      <c r="AU23" s="259" t="str">
        <f t="shared" si="14"/>
        <v/>
      </c>
      <c r="AV23" s="259" t="str">
        <f t="shared" si="15"/>
        <v/>
      </c>
      <c r="AW23" s="259">
        <f t="shared" si="16"/>
        <v>0</v>
      </c>
      <c r="AX23" s="61" t="str">
        <f t="shared" si="17"/>
        <v/>
      </c>
      <c r="AY23" s="61" t="str">
        <f t="shared" si="18"/>
        <v/>
      </c>
      <c r="AZ23" s="261" t="str">
        <f t="shared" si="19"/>
        <v/>
      </c>
      <c r="BA23" s="261" t="str">
        <f t="shared" si="20"/>
        <v/>
      </c>
      <c r="BB23" s="261">
        <f t="shared" si="21"/>
        <v>0</v>
      </c>
      <c r="BC23" s="62"/>
      <c r="BD23" s="62"/>
      <c r="BE23" s="63" t="str">
        <f t="shared" si="33"/>
        <v/>
      </c>
      <c r="BF23" s="89" t="str">
        <f t="shared" si="34"/>
        <v/>
      </c>
      <c r="BG23" s="63" t="str">
        <f t="shared" si="35"/>
        <v/>
      </c>
      <c r="BH23" s="89">
        <f t="shared" si="36"/>
        <v>0</v>
      </c>
      <c r="BI23" s="246" t="str">
        <f t="shared" si="37"/>
        <v/>
      </c>
      <c r="BJ23" s="246" t="str">
        <f t="shared" si="38"/>
        <v/>
      </c>
      <c r="BK23" s="233" t="str">
        <f t="shared" si="39"/>
        <v/>
      </c>
      <c r="BL23" s="88" t="str">
        <f t="shared" si="44"/>
        <v/>
      </c>
      <c r="BM23" s="88" t="str">
        <f t="shared" si="40"/>
        <v/>
      </c>
      <c r="BN23" s="88" t="str">
        <f t="shared" si="41"/>
        <v/>
      </c>
      <c r="BO23" s="90" t="str">
        <f t="shared" si="42"/>
        <v/>
      </c>
      <c r="BP23" s="65"/>
      <c r="BQ23" s="262">
        <f t="shared" si="43"/>
        <v>0</v>
      </c>
    </row>
    <row r="24" spans="1:71">
      <c r="A24" s="46">
        <v>20</v>
      </c>
      <c r="B24" s="68"/>
      <c r="C24" s="68"/>
      <c r="D24" s="68"/>
      <c r="E24" s="257"/>
      <c r="F24" s="257"/>
      <c r="G24" s="49">
        <f t="shared" si="0"/>
        <v>0</v>
      </c>
      <c r="H24" s="258"/>
      <c r="I24" s="258"/>
      <c r="J24" s="231">
        <f t="shared" si="22"/>
        <v>0</v>
      </c>
      <c r="K24" s="49">
        <f t="shared" si="6"/>
        <v>0</v>
      </c>
      <c r="L24" s="49">
        <f t="shared" si="1"/>
        <v>0</v>
      </c>
      <c r="M24" s="49">
        <f t="shared" si="2"/>
        <v>0</v>
      </c>
      <c r="N24" s="50"/>
      <c r="O24" s="50"/>
      <c r="P24" s="68"/>
      <c r="Q24" s="52"/>
      <c r="R24" s="52"/>
      <c r="S24" s="48"/>
      <c r="T24" s="48"/>
      <c r="U24" s="53">
        <f t="shared" si="3"/>
        <v>0</v>
      </c>
      <c r="V24" s="52"/>
      <c r="W24" s="52"/>
      <c r="X24" s="48"/>
      <c r="Y24" s="48"/>
      <c r="Z24" s="53">
        <f t="shared" si="4"/>
        <v>0</v>
      </c>
      <c r="AA24" s="86"/>
      <c r="AB24" s="87">
        <f t="array" aca="1" ref="AB24" ca="1">IFERROR(IF(N24="Oui",(_xlfn.IFS(AA24="Devis 1",#REF!*(1+#REF!),AA24="Devis 1 majoré",#REF!*1.15*(1+#REF!),AA24="Devis 2",S24*(1+#REF!),AA24="Devis 3",X24*(1+#REF!))),(_xlfn.IFS(AA24="Devis 1",#REF!,AA24="Devis 1 majoré",#REF!*1.15,AA24="Devis 2",S24,AA24="Devis 3",X24))),0)</f>
        <v>0</v>
      </c>
      <c r="AC24" s="87">
        <f t="array" aca="1" ref="AC24" ca="1">IFERROR(IF(N24="Oui",(_xlfn.IFS(AA24="Devis 1",#REF!*(1+#REF!),AA24="Devis 1 majoré",#REF!*1.15*(1+#REF!),AA24="Devis 2",T24*(1+#REF!),AA24="Devis 3",Y24*(1+#REF!))),(_xlfn.IFS(AA24="Devis 1",#REF!,AA24="Devis 1 majoré",#REF!*1.15,AA24="Devis 2",T24,AA24="Devis 3",Y24))),0)</f>
        <v>0</v>
      </c>
      <c r="AD24" s="87">
        <f t="shared" ca="1" si="5"/>
        <v>0</v>
      </c>
      <c r="AE24" s="56"/>
      <c r="AF24" s="259" t="str">
        <f t="shared" si="23"/>
        <v/>
      </c>
      <c r="AG24" s="259" t="str">
        <f t="shared" si="24"/>
        <v/>
      </c>
      <c r="AH24" s="259" t="str">
        <f t="shared" si="25"/>
        <v/>
      </c>
      <c r="AI24" s="259" t="str">
        <f t="shared" si="26"/>
        <v/>
      </c>
      <c r="AJ24" s="259" t="str">
        <f t="shared" si="27"/>
        <v/>
      </c>
      <c r="AK24" s="259">
        <f t="shared" si="28"/>
        <v>0</v>
      </c>
      <c r="AL24" s="259" t="str">
        <f t="shared" si="29"/>
        <v/>
      </c>
      <c r="AM24" s="59" t="str">
        <f t="shared" si="30"/>
        <v/>
      </c>
      <c r="AN24" s="59" t="str">
        <f t="shared" si="31"/>
        <v/>
      </c>
      <c r="AO24" s="260">
        <f t="shared" si="32"/>
        <v>0</v>
      </c>
      <c r="AP24" s="65"/>
      <c r="AQ24" s="267" t="str">
        <f t="shared" si="10"/>
        <v/>
      </c>
      <c r="AR24" s="267" t="str">
        <f t="shared" si="11"/>
        <v/>
      </c>
      <c r="AS24" s="259" t="str">
        <f t="shared" si="12"/>
        <v/>
      </c>
      <c r="AT24" s="259" t="str">
        <f t="shared" si="13"/>
        <v/>
      </c>
      <c r="AU24" s="259" t="str">
        <f t="shared" si="14"/>
        <v/>
      </c>
      <c r="AV24" s="259" t="str">
        <f t="shared" si="15"/>
        <v/>
      </c>
      <c r="AW24" s="259">
        <f t="shared" si="16"/>
        <v>0</v>
      </c>
      <c r="AX24" s="61" t="str">
        <f t="shared" si="17"/>
        <v/>
      </c>
      <c r="AY24" s="61" t="str">
        <f t="shared" si="18"/>
        <v/>
      </c>
      <c r="AZ24" s="261" t="str">
        <f t="shared" si="19"/>
        <v/>
      </c>
      <c r="BA24" s="261" t="str">
        <f t="shared" si="20"/>
        <v/>
      </c>
      <c r="BB24" s="261">
        <f t="shared" si="21"/>
        <v>0</v>
      </c>
      <c r="BC24" s="62"/>
      <c r="BD24" s="62"/>
      <c r="BE24" s="63" t="str">
        <f t="shared" si="33"/>
        <v/>
      </c>
      <c r="BF24" s="89" t="str">
        <f t="shared" si="34"/>
        <v/>
      </c>
      <c r="BG24" s="63" t="str">
        <f t="shared" si="35"/>
        <v/>
      </c>
      <c r="BH24" s="89">
        <f t="shared" si="36"/>
        <v>0</v>
      </c>
      <c r="BI24" s="246" t="str">
        <f t="shared" si="37"/>
        <v/>
      </c>
      <c r="BJ24" s="246" t="str">
        <f t="shared" si="38"/>
        <v/>
      </c>
      <c r="BK24" s="233" t="str">
        <f t="shared" si="39"/>
        <v/>
      </c>
      <c r="BL24" s="88" t="str">
        <f t="shared" si="44"/>
        <v/>
      </c>
      <c r="BM24" s="88" t="str">
        <f t="shared" si="40"/>
        <v/>
      </c>
      <c r="BN24" s="88" t="str">
        <f t="shared" si="41"/>
        <v/>
      </c>
      <c r="BO24" s="90" t="str">
        <f t="shared" si="42"/>
        <v/>
      </c>
      <c r="BP24" s="65"/>
      <c r="BQ24" s="262">
        <f t="shared" si="43"/>
        <v>0</v>
      </c>
    </row>
    <row r="25" spans="1:71">
      <c r="A25" s="46">
        <v>21</v>
      </c>
      <c r="B25" s="68"/>
      <c r="C25" s="68"/>
      <c r="D25" s="68"/>
      <c r="E25" s="257"/>
      <c r="F25" s="257"/>
      <c r="G25" s="49">
        <f t="shared" si="0"/>
        <v>0</v>
      </c>
      <c r="H25" s="258"/>
      <c r="I25" s="258"/>
      <c r="J25" s="231">
        <f t="shared" si="22"/>
        <v>0</v>
      </c>
      <c r="K25" s="49">
        <f t="shared" si="6"/>
        <v>0</v>
      </c>
      <c r="L25" s="49">
        <f t="shared" si="1"/>
        <v>0</v>
      </c>
      <c r="M25" s="49">
        <f t="shared" si="2"/>
        <v>0</v>
      </c>
      <c r="N25" s="50"/>
      <c r="O25" s="50"/>
      <c r="P25" s="68"/>
      <c r="Q25" s="52"/>
      <c r="R25" s="52"/>
      <c r="S25" s="48"/>
      <c r="T25" s="48"/>
      <c r="U25" s="53">
        <f t="shared" si="3"/>
        <v>0</v>
      </c>
      <c r="V25" s="52"/>
      <c r="W25" s="52"/>
      <c r="X25" s="48"/>
      <c r="Y25" s="48"/>
      <c r="Z25" s="53">
        <f t="shared" si="4"/>
        <v>0</v>
      </c>
      <c r="AA25" s="86"/>
      <c r="AB25" s="87">
        <f t="array" aca="1" ref="AB25" ca="1">IFERROR(IF(N25="Oui",(_xlfn.IFS(AA25="Devis 1",#REF!*(1+#REF!),AA25="Devis 1 majoré",#REF!*1.15*(1+#REF!),AA25="Devis 2",S25*(1+#REF!),AA25="Devis 3",X25*(1+#REF!))),(_xlfn.IFS(AA25="Devis 1",#REF!,AA25="Devis 1 majoré",#REF!*1.15,AA25="Devis 2",S25,AA25="Devis 3",X25))),0)</f>
        <v>0</v>
      </c>
      <c r="AC25" s="87">
        <f t="array" aca="1" ref="AC25" ca="1">IFERROR(IF(N25="Oui",(_xlfn.IFS(AA25="Devis 1",#REF!*(1+#REF!),AA25="Devis 1 majoré",#REF!*1.15*(1+#REF!),AA25="Devis 2",T25*(1+#REF!),AA25="Devis 3",Y25*(1+#REF!))),(_xlfn.IFS(AA25="Devis 1",#REF!,AA25="Devis 1 majoré",#REF!*1.15,AA25="Devis 2",T25,AA25="Devis 3",Y25))),0)</f>
        <v>0</v>
      </c>
      <c r="AD25" s="87">
        <f t="shared" ca="1" si="5"/>
        <v>0</v>
      </c>
      <c r="AE25" s="56"/>
      <c r="AF25" s="259" t="str">
        <f t="shared" si="23"/>
        <v/>
      </c>
      <c r="AG25" s="259" t="str">
        <f t="shared" si="24"/>
        <v/>
      </c>
      <c r="AH25" s="259" t="str">
        <f t="shared" si="25"/>
        <v/>
      </c>
      <c r="AI25" s="259" t="str">
        <f t="shared" si="26"/>
        <v/>
      </c>
      <c r="AJ25" s="259" t="str">
        <f t="shared" si="27"/>
        <v/>
      </c>
      <c r="AK25" s="259">
        <f t="shared" si="28"/>
        <v>0</v>
      </c>
      <c r="AL25" s="259" t="str">
        <f t="shared" si="29"/>
        <v/>
      </c>
      <c r="AM25" s="59" t="str">
        <f t="shared" si="30"/>
        <v/>
      </c>
      <c r="AN25" s="59" t="str">
        <f t="shared" si="31"/>
        <v/>
      </c>
      <c r="AO25" s="260">
        <f t="shared" si="32"/>
        <v>0</v>
      </c>
      <c r="AP25" s="65"/>
      <c r="AQ25" s="267" t="str">
        <f t="shared" si="10"/>
        <v/>
      </c>
      <c r="AR25" s="267" t="str">
        <f t="shared" si="11"/>
        <v/>
      </c>
      <c r="AS25" s="259" t="str">
        <f t="shared" si="12"/>
        <v/>
      </c>
      <c r="AT25" s="259" t="str">
        <f t="shared" si="13"/>
        <v/>
      </c>
      <c r="AU25" s="259" t="str">
        <f t="shared" si="14"/>
        <v/>
      </c>
      <c r="AV25" s="259" t="str">
        <f t="shared" si="15"/>
        <v/>
      </c>
      <c r="AW25" s="259">
        <f t="shared" si="16"/>
        <v>0</v>
      </c>
      <c r="AX25" s="61" t="str">
        <f t="shared" si="17"/>
        <v/>
      </c>
      <c r="AY25" s="61" t="str">
        <f t="shared" si="18"/>
        <v/>
      </c>
      <c r="AZ25" s="261" t="str">
        <f t="shared" si="19"/>
        <v/>
      </c>
      <c r="BA25" s="261" t="str">
        <f t="shared" si="20"/>
        <v/>
      </c>
      <c r="BB25" s="261">
        <f t="shared" si="21"/>
        <v>0</v>
      </c>
      <c r="BC25" s="62"/>
      <c r="BD25" s="62"/>
      <c r="BE25" s="63" t="str">
        <f t="shared" si="33"/>
        <v/>
      </c>
      <c r="BF25" s="89" t="str">
        <f t="shared" si="34"/>
        <v/>
      </c>
      <c r="BG25" s="63" t="str">
        <f t="shared" si="35"/>
        <v/>
      </c>
      <c r="BH25" s="89">
        <f t="shared" si="36"/>
        <v>0</v>
      </c>
      <c r="BI25" s="246" t="str">
        <f t="shared" si="37"/>
        <v/>
      </c>
      <c r="BJ25" s="246" t="str">
        <f t="shared" si="38"/>
        <v/>
      </c>
      <c r="BK25" s="233" t="str">
        <f t="shared" si="39"/>
        <v/>
      </c>
      <c r="BL25" s="88" t="str">
        <f t="shared" si="44"/>
        <v/>
      </c>
      <c r="BM25" s="88" t="str">
        <f t="shared" si="40"/>
        <v/>
      </c>
      <c r="BN25" s="88" t="str">
        <f t="shared" si="41"/>
        <v/>
      </c>
      <c r="BO25" s="90" t="str">
        <f t="shared" si="42"/>
        <v/>
      </c>
      <c r="BP25" s="65"/>
      <c r="BQ25" s="262">
        <f t="shared" si="43"/>
        <v>0</v>
      </c>
    </row>
    <row r="26" spans="1:71">
      <c r="A26" s="46">
        <v>22</v>
      </c>
      <c r="B26" s="68"/>
      <c r="C26" s="68"/>
      <c r="D26" s="68"/>
      <c r="E26" s="257"/>
      <c r="F26" s="257"/>
      <c r="G26" s="49">
        <f t="shared" si="0"/>
        <v>0</v>
      </c>
      <c r="H26" s="258"/>
      <c r="I26" s="258"/>
      <c r="J26" s="231">
        <f t="shared" si="22"/>
        <v>0</v>
      </c>
      <c r="K26" s="49">
        <f t="shared" si="6"/>
        <v>0</v>
      </c>
      <c r="L26" s="49">
        <f t="shared" si="1"/>
        <v>0</v>
      </c>
      <c r="M26" s="49">
        <f t="shared" si="2"/>
        <v>0</v>
      </c>
      <c r="N26" s="50"/>
      <c r="O26" s="50"/>
      <c r="P26" s="68"/>
      <c r="Q26" s="52"/>
      <c r="R26" s="52"/>
      <c r="S26" s="48"/>
      <c r="T26" s="48"/>
      <c r="U26" s="53">
        <f t="shared" si="3"/>
        <v>0</v>
      </c>
      <c r="V26" s="52"/>
      <c r="W26" s="52"/>
      <c r="X26" s="48"/>
      <c r="Y26" s="48"/>
      <c r="Z26" s="53">
        <f t="shared" si="4"/>
        <v>0</v>
      </c>
      <c r="AA26" s="86"/>
      <c r="AB26" s="87">
        <f t="array" aca="1" ref="AB26" ca="1">IFERROR(IF(N26="Oui",(_xlfn.IFS(AA26="Devis 1",#REF!*(1+#REF!),AA26="Devis 1 majoré",#REF!*1.15*(1+#REF!),AA26="Devis 2",S26*(1+#REF!),AA26="Devis 3",X26*(1+#REF!))),(_xlfn.IFS(AA26="Devis 1",#REF!,AA26="Devis 1 majoré",#REF!*1.15,AA26="Devis 2",S26,AA26="Devis 3",X26))),0)</f>
        <v>0</v>
      </c>
      <c r="AC26" s="87">
        <f t="array" aca="1" ref="AC26" ca="1">IFERROR(IF(N26="Oui",(_xlfn.IFS(AA26="Devis 1",#REF!*(1+#REF!),AA26="Devis 1 majoré",#REF!*1.15*(1+#REF!),AA26="Devis 2",T26*(1+#REF!),AA26="Devis 3",Y26*(1+#REF!))),(_xlfn.IFS(AA26="Devis 1",#REF!,AA26="Devis 1 majoré",#REF!*1.15,AA26="Devis 2",T26,AA26="Devis 3",Y26))),0)</f>
        <v>0</v>
      </c>
      <c r="AD26" s="87">
        <f t="shared" ca="1" si="5"/>
        <v>0</v>
      </c>
      <c r="AE26" s="56"/>
      <c r="AF26" s="259" t="str">
        <f t="shared" si="23"/>
        <v/>
      </c>
      <c r="AG26" s="259" t="str">
        <f t="shared" si="24"/>
        <v/>
      </c>
      <c r="AH26" s="259" t="str">
        <f t="shared" si="25"/>
        <v/>
      </c>
      <c r="AI26" s="259" t="str">
        <f t="shared" si="26"/>
        <v/>
      </c>
      <c r="AJ26" s="259" t="str">
        <f t="shared" si="27"/>
        <v/>
      </c>
      <c r="AK26" s="259">
        <f t="shared" si="28"/>
        <v>0</v>
      </c>
      <c r="AL26" s="259" t="str">
        <f t="shared" si="29"/>
        <v/>
      </c>
      <c r="AM26" s="59" t="str">
        <f t="shared" si="30"/>
        <v/>
      </c>
      <c r="AN26" s="59" t="str">
        <f t="shared" si="31"/>
        <v/>
      </c>
      <c r="AO26" s="260">
        <f t="shared" si="32"/>
        <v>0</v>
      </c>
      <c r="AP26" s="65"/>
      <c r="AQ26" s="267" t="str">
        <f t="shared" si="10"/>
        <v/>
      </c>
      <c r="AR26" s="267" t="str">
        <f t="shared" si="11"/>
        <v/>
      </c>
      <c r="AS26" s="259" t="str">
        <f t="shared" si="12"/>
        <v/>
      </c>
      <c r="AT26" s="259" t="str">
        <f t="shared" si="13"/>
        <v/>
      </c>
      <c r="AU26" s="259" t="str">
        <f t="shared" si="14"/>
        <v/>
      </c>
      <c r="AV26" s="259" t="str">
        <f t="shared" si="15"/>
        <v/>
      </c>
      <c r="AW26" s="259">
        <f t="shared" si="16"/>
        <v>0</v>
      </c>
      <c r="AX26" s="61" t="str">
        <f t="shared" si="17"/>
        <v/>
      </c>
      <c r="AY26" s="61" t="str">
        <f t="shared" si="18"/>
        <v/>
      </c>
      <c r="AZ26" s="261" t="str">
        <f t="shared" si="19"/>
        <v/>
      </c>
      <c r="BA26" s="261" t="str">
        <f t="shared" si="20"/>
        <v/>
      </c>
      <c r="BB26" s="261">
        <f t="shared" si="21"/>
        <v>0</v>
      </c>
      <c r="BC26" s="62"/>
      <c r="BD26" s="62"/>
      <c r="BE26" s="63" t="str">
        <f t="shared" si="33"/>
        <v/>
      </c>
      <c r="BF26" s="89" t="str">
        <f t="shared" si="34"/>
        <v/>
      </c>
      <c r="BG26" s="63" t="str">
        <f t="shared" si="35"/>
        <v/>
      </c>
      <c r="BH26" s="89">
        <f t="shared" si="36"/>
        <v>0</v>
      </c>
      <c r="BI26" s="246" t="str">
        <f t="shared" si="37"/>
        <v/>
      </c>
      <c r="BJ26" s="246" t="str">
        <f t="shared" si="38"/>
        <v/>
      </c>
      <c r="BK26" s="233" t="str">
        <f t="shared" si="39"/>
        <v/>
      </c>
      <c r="BL26" s="88" t="str">
        <f t="shared" si="44"/>
        <v/>
      </c>
      <c r="BM26" s="88" t="str">
        <f t="shared" si="40"/>
        <v/>
      </c>
      <c r="BN26" s="88" t="str">
        <f t="shared" si="41"/>
        <v/>
      </c>
      <c r="BO26" s="90" t="str">
        <f t="shared" si="42"/>
        <v/>
      </c>
      <c r="BP26" s="65"/>
      <c r="BQ26" s="262">
        <f t="shared" si="43"/>
        <v>0</v>
      </c>
    </row>
    <row r="27" spans="1:71">
      <c r="A27" s="46">
        <v>23</v>
      </c>
      <c r="B27" s="68"/>
      <c r="C27" s="68"/>
      <c r="D27" s="68"/>
      <c r="E27" s="257"/>
      <c r="F27" s="257"/>
      <c r="G27" s="49">
        <f t="shared" si="0"/>
        <v>0</v>
      </c>
      <c r="H27" s="258"/>
      <c r="I27" s="258"/>
      <c r="J27" s="231">
        <f t="shared" si="22"/>
        <v>0</v>
      </c>
      <c r="K27" s="49">
        <f t="shared" si="6"/>
        <v>0</v>
      </c>
      <c r="L27" s="49">
        <f t="shared" si="1"/>
        <v>0</v>
      </c>
      <c r="M27" s="49">
        <f t="shared" si="2"/>
        <v>0</v>
      </c>
      <c r="N27" s="50"/>
      <c r="O27" s="50"/>
      <c r="P27" s="68"/>
      <c r="Q27" s="52"/>
      <c r="R27" s="52"/>
      <c r="S27" s="48"/>
      <c r="T27" s="48"/>
      <c r="U27" s="53">
        <f t="shared" si="3"/>
        <v>0</v>
      </c>
      <c r="V27" s="52"/>
      <c r="W27" s="52"/>
      <c r="X27" s="48"/>
      <c r="Y27" s="48"/>
      <c r="Z27" s="53">
        <f t="shared" si="4"/>
        <v>0</v>
      </c>
      <c r="AA27" s="86"/>
      <c r="AB27" s="87">
        <f t="array" aca="1" ref="AB27" ca="1">IFERROR(IF(N27="Oui",(_xlfn.IFS(AA27="Devis 1",#REF!*(1+#REF!),AA27="Devis 1 majoré",#REF!*1.15*(1+#REF!),AA27="Devis 2",S27*(1+#REF!),AA27="Devis 3",X27*(1+#REF!))),(_xlfn.IFS(AA27="Devis 1",#REF!,AA27="Devis 1 majoré",#REF!*1.15,AA27="Devis 2",S27,AA27="Devis 3",X27))),0)</f>
        <v>0</v>
      </c>
      <c r="AC27" s="87">
        <f t="array" aca="1" ref="AC27" ca="1">IFERROR(IF(N27="Oui",(_xlfn.IFS(AA27="Devis 1",#REF!*(1+#REF!),AA27="Devis 1 majoré",#REF!*1.15*(1+#REF!),AA27="Devis 2",T27*(1+#REF!),AA27="Devis 3",Y27*(1+#REF!))),(_xlfn.IFS(AA27="Devis 1",#REF!,AA27="Devis 1 majoré",#REF!*1.15,AA27="Devis 2",T27,AA27="Devis 3",Y27))),0)</f>
        <v>0</v>
      </c>
      <c r="AD27" s="87">
        <f t="shared" ca="1" si="5"/>
        <v>0</v>
      </c>
      <c r="AE27" s="56"/>
      <c r="AF27" s="259" t="str">
        <f t="shared" si="23"/>
        <v/>
      </c>
      <c r="AG27" s="259" t="str">
        <f t="shared" si="24"/>
        <v/>
      </c>
      <c r="AH27" s="259" t="str">
        <f t="shared" si="25"/>
        <v/>
      </c>
      <c r="AI27" s="259" t="str">
        <f t="shared" si="26"/>
        <v/>
      </c>
      <c r="AJ27" s="259" t="str">
        <f t="shared" si="27"/>
        <v/>
      </c>
      <c r="AK27" s="259">
        <f t="shared" si="28"/>
        <v>0</v>
      </c>
      <c r="AL27" s="259" t="str">
        <f t="shared" si="29"/>
        <v/>
      </c>
      <c r="AM27" s="59" t="str">
        <f t="shared" si="30"/>
        <v/>
      </c>
      <c r="AN27" s="59" t="str">
        <f t="shared" si="31"/>
        <v/>
      </c>
      <c r="AO27" s="260">
        <f t="shared" si="32"/>
        <v>0</v>
      </c>
      <c r="AP27" s="65"/>
      <c r="AQ27" s="267" t="str">
        <f t="shared" si="10"/>
        <v/>
      </c>
      <c r="AR27" s="267" t="str">
        <f t="shared" si="11"/>
        <v/>
      </c>
      <c r="AS27" s="259" t="str">
        <f t="shared" si="12"/>
        <v/>
      </c>
      <c r="AT27" s="259" t="str">
        <f t="shared" si="13"/>
        <v/>
      </c>
      <c r="AU27" s="259" t="str">
        <f t="shared" si="14"/>
        <v/>
      </c>
      <c r="AV27" s="259" t="str">
        <f t="shared" si="15"/>
        <v/>
      </c>
      <c r="AW27" s="259">
        <f t="shared" si="16"/>
        <v>0</v>
      </c>
      <c r="AX27" s="61" t="str">
        <f t="shared" si="17"/>
        <v/>
      </c>
      <c r="AY27" s="61" t="str">
        <f t="shared" si="18"/>
        <v/>
      </c>
      <c r="AZ27" s="261" t="str">
        <f t="shared" si="19"/>
        <v/>
      </c>
      <c r="BA27" s="261" t="str">
        <f t="shared" si="20"/>
        <v/>
      </c>
      <c r="BB27" s="261">
        <f t="shared" si="21"/>
        <v>0</v>
      </c>
      <c r="BC27" s="62"/>
      <c r="BD27" s="62"/>
      <c r="BE27" s="63" t="str">
        <f t="shared" si="33"/>
        <v/>
      </c>
      <c r="BF27" s="89" t="str">
        <f t="shared" si="34"/>
        <v/>
      </c>
      <c r="BG27" s="63" t="str">
        <f t="shared" si="35"/>
        <v/>
      </c>
      <c r="BH27" s="89">
        <f t="shared" si="36"/>
        <v>0</v>
      </c>
      <c r="BI27" s="246" t="str">
        <f t="shared" si="37"/>
        <v/>
      </c>
      <c r="BJ27" s="246" t="str">
        <f t="shared" si="38"/>
        <v/>
      </c>
      <c r="BK27" s="233" t="str">
        <f t="shared" si="39"/>
        <v/>
      </c>
      <c r="BL27" s="88" t="str">
        <f t="shared" si="44"/>
        <v/>
      </c>
      <c r="BM27" s="88" t="str">
        <f t="shared" si="40"/>
        <v/>
      </c>
      <c r="BN27" s="88" t="str">
        <f t="shared" si="41"/>
        <v/>
      </c>
      <c r="BO27" s="90" t="str">
        <f t="shared" si="42"/>
        <v/>
      </c>
      <c r="BP27" s="65"/>
      <c r="BQ27" s="262">
        <f t="shared" si="43"/>
        <v>0</v>
      </c>
    </row>
    <row r="28" spans="1:71">
      <c r="A28" s="46">
        <v>24</v>
      </c>
      <c r="B28" s="68"/>
      <c r="C28" s="68"/>
      <c r="D28" s="68"/>
      <c r="E28" s="257"/>
      <c r="F28" s="257"/>
      <c r="G28" s="49">
        <f t="shared" si="0"/>
        <v>0</v>
      </c>
      <c r="H28" s="258"/>
      <c r="I28" s="258"/>
      <c r="J28" s="231">
        <f t="shared" si="22"/>
        <v>0</v>
      </c>
      <c r="K28" s="49">
        <f t="shared" si="6"/>
        <v>0</v>
      </c>
      <c r="L28" s="49">
        <f t="shared" si="1"/>
        <v>0</v>
      </c>
      <c r="M28" s="49">
        <f t="shared" si="2"/>
        <v>0</v>
      </c>
      <c r="N28" s="50"/>
      <c r="O28" s="50"/>
      <c r="P28" s="68"/>
      <c r="Q28" s="52"/>
      <c r="R28" s="52"/>
      <c r="S28" s="48"/>
      <c r="T28" s="48"/>
      <c r="U28" s="53">
        <f t="shared" si="3"/>
        <v>0</v>
      </c>
      <c r="V28" s="52"/>
      <c r="W28" s="52"/>
      <c r="X28" s="48"/>
      <c r="Y28" s="48"/>
      <c r="Z28" s="53">
        <f t="shared" si="4"/>
        <v>0</v>
      </c>
      <c r="AA28" s="86"/>
      <c r="AB28" s="87">
        <f t="array" aca="1" ref="AB28" ca="1">IFERROR(IF(N28="Oui",(_xlfn.IFS(AA28="Devis 1",#REF!*(1+#REF!),AA28="Devis 1 majoré",#REF!*1.15*(1+#REF!),AA28="Devis 2",S28*(1+#REF!),AA28="Devis 3",X28*(1+#REF!))),(_xlfn.IFS(AA28="Devis 1",#REF!,AA28="Devis 1 majoré",#REF!*1.15,AA28="Devis 2",S28,AA28="Devis 3",X28))),0)</f>
        <v>0</v>
      </c>
      <c r="AC28" s="87">
        <f t="array" aca="1" ref="AC28" ca="1">IFERROR(IF(N28="Oui",(_xlfn.IFS(AA28="Devis 1",#REF!*(1+#REF!),AA28="Devis 1 majoré",#REF!*1.15*(1+#REF!),AA28="Devis 2",T28*(1+#REF!),AA28="Devis 3",Y28*(1+#REF!))),(_xlfn.IFS(AA28="Devis 1",#REF!,AA28="Devis 1 majoré",#REF!*1.15,AA28="Devis 2",T28,AA28="Devis 3",Y28))),0)</f>
        <v>0</v>
      </c>
      <c r="AD28" s="87">
        <f t="shared" ca="1" si="5"/>
        <v>0</v>
      </c>
      <c r="AE28" s="56"/>
      <c r="AF28" s="259" t="str">
        <f t="shared" si="23"/>
        <v/>
      </c>
      <c r="AG28" s="259" t="str">
        <f t="shared" si="24"/>
        <v/>
      </c>
      <c r="AH28" s="259" t="str">
        <f t="shared" si="25"/>
        <v/>
      </c>
      <c r="AI28" s="259" t="str">
        <f t="shared" si="26"/>
        <v/>
      </c>
      <c r="AJ28" s="259" t="str">
        <f t="shared" si="27"/>
        <v/>
      </c>
      <c r="AK28" s="259">
        <f t="shared" si="28"/>
        <v>0</v>
      </c>
      <c r="AL28" s="259" t="str">
        <f t="shared" si="29"/>
        <v/>
      </c>
      <c r="AM28" s="59" t="str">
        <f t="shared" si="30"/>
        <v/>
      </c>
      <c r="AN28" s="59" t="str">
        <f t="shared" si="31"/>
        <v/>
      </c>
      <c r="AO28" s="260">
        <f t="shared" si="32"/>
        <v>0</v>
      </c>
      <c r="AP28" s="65"/>
      <c r="AQ28" s="267" t="str">
        <f t="shared" si="10"/>
        <v/>
      </c>
      <c r="AR28" s="267" t="str">
        <f t="shared" si="11"/>
        <v/>
      </c>
      <c r="AS28" s="259" t="str">
        <f t="shared" si="12"/>
        <v/>
      </c>
      <c r="AT28" s="259" t="str">
        <f t="shared" si="13"/>
        <v/>
      </c>
      <c r="AU28" s="259" t="str">
        <f t="shared" si="14"/>
        <v/>
      </c>
      <c r="AV28" s="259" t="str">
        <f t="shared" si="15"/>
        <v/>
      </c>
      <c r="AW28" s="259">
        <f t="shared" si="16"/>
        <v>0</v>
      </c>
      <c r="AX28" s="61" t="str">
        <f t="shared" si="17"/>
        <v/>
      </c>
      <c r="AY28" s="61" t="str">
        <f t="shared" si="18"/>
        <v/>
      </c>
      <c r="AZ28" s="261" t="str">
        <f t="shared" si="19"/>
        <v/>
      </c>
      <c r="BA28" s="261" t="str">
        <f t="shared" si="20"/>
        <v/>
      </c>
      <c r="BB28" s="261">
        <f t="shared" si="21"/>
        <v>0</v>
      </c>
      <c r="BC28" s="62"/>
      <c r="BD28" s="62"/>
      <c r="BE28" s="63" t="str">
        <f t="shared" si="33"/>
        <v/>
      </c>
      <c r="BF28" s="89" t="str">
        <f t="shared" si="34"/>
        <v/>
      </c>
      <c r="BG28" s="63" t="str">
        <f t="shared" si="35"/>
        <v/>
      </c>
      <c r="BH28" s="89">
        <f t="shared" si="36"/>
        <v>0</v>
      </c>
      <c r="BI28" s="246" t="str">
        <f t="shared" si="37"/>
        <v/>
      </c>
      <c r="BJ28" s="246" t="str">
        <f t="shared" si="38"/>
        <v/>
      </c>
      <c r="BK28" s="233" t="str">
        <f t="shared" si="39"/>
        <v/>
      </c>
      <c r="BL28" s="88" t="str">
        <f t="shared" si="44"/>
        <v/>
      </c>
      <c r="BM28" s="88" t="str">
        <f t="shared" si="40"/>
        <v/>
      </c>
      <c r="BN28" s="88" t="str">
        <f t="shared" si="41"/>
        <v/>
      </c>
      <c r="BO28" s="90" t="str">
        <f t="shared" si="42"/>
        <v/>
      </c>
      <c r="BP28" s="65"/>
      <c r="BQ28" s="262">
        <f t="shared" si="43"/>
        <v>0</v>
      </c>
    </row>
    <row r="29" spans="1:71">
      <c r="A29" s="46">
        <v>25</v>
      </c>
      <c r="B29" s="68"/>
      <c r="C29" s="68"/>
      <c r="D29" s="68"/>
      <c r="E29" s="257"/>
      <c r="F29" s="257"/>
      <c r="G29" s="49">
        <f t="shared" si="0"/>
        <v>0</v>
      </c>
      <c r="H29" s="258"/>
      <c r="I29" s="258"/>
      <c r="J29" s="231">
        <f t="shared" si="22"/>
        <v>0</v>
      </c>
      <c r="K29" s="49">
        <f t="shared" si="6"/>
        <v>0</v>
      </c>
      <c r="L29" s="49">
        <f t="shared" si="1"/>
        <v>0</v>
      </c>
      <c r="M29" s="49">
        <f t="shared" si="2"/>
        <v>0</v>
      </c>
      <c r="N29" s="50"/>
      <c r="O29" s="50"/>
      <c r="P29" s="68"/>
      <c r="Q29" s="52"/>
      <c r="R29" s="52"/>
      <c r="S29" s="48"/>
      <c r="T29" s="48"/>
      <c r="U29" s="53">
        <f t="shared" si="3"/>
        <v>0</v>
      </c>
      <c r="V29" s="52"/>
      <c r="W29" s="52"/>
      <c r="X29" s="48"/>
      <c r="Y29" s="48"/>
      <c r="Z29" s="53">
        <f t="shared" si="4"/>
        <v>0</v>
      </c>
      <c r="AA29" s="86"/>
      <c r="AB29" s="87">
        <f t="array" aca="1" ref="AB29" ca="1">IFERROR(IF(N29="Oui",(_xlfn.IFS(AA29="Devis 1",#REF!*(1+#REF!),AA29="Devis 1 majoré",#REF!*1.15*(1+#REF!),AA29="Devis 2",S29*(1+#REF!),AA29="Devis 3",X29*(1+#REF!))),(_xlfn.IFS(AA29="Devis 1",#REF!,AA29="Devis 1 majoré",#REF!*1.15,AA29="Devis 2",S29,AA29="Devis 3",X29))),0)</f>
        <v>0</v>
      </c>
      <c r="AC29" s="87">
        <f t="array" aca="1" ref="AC29" ca="1">IFERROR(IF(N29="Oui",(_xlfn.IFS(AA29="Devis 1",#REF!*(1+#REF!),AA29="Devis 1 majoré",#REF!*1.15*(1+#REF!),AA29="Devis 2",T29*(1+#REF!),AA29="Devis 3",Y29*(1+#REF!))),(_xlfn.IFS(AA29="Devis 1",#REF!,AA29="Devis 1 majoré",#REF!*1.15,AA29="Devis 2",T29,AA29="Devis 3",Y29))),0)</f>
        <v>0</v>
      </c>
      <c r="AD29" s="87">
        <f t="shared" ca="1" si="5"/>
        <v>0</v>
      </c>
      <c r="AE29" s="56"/>
      <c r="AF29" s="259" t="str">
        <f t="shared" si="23"/>
        <v/>
      </c>
      <c r="AG29" s="259" t="str">
        <f t="shared" si="24"/>
        <v/>
      </c>
      <c r="AH29" s="259" t="str">
        <f t="shared" si="25"/>
        <v/>
      </c>
      <c r="AI29" s="259" t="str">
        <f t="shared" si="26"/>
        <v/>
      </c>
      <c r="AJ29" s="259" t="str">
        <f t="shared" si="27"/>
        <v/>
      </c>
      <c r="AK29" s="259">
        <f t="shared" si="28"/>
        <v>0</v>
      </c>
      <c r="AL29" s="259" t="str">
        <f t="shared" si="29"/>
        <v/>
      </c>
      <c r="AM29" s="59" t="str">
        <f t="shared" si="30"/>
        <v/>
      </c>
      <c r="AN29" s="59" t="str">
        <f t="shared" si="31"/>
        <v/>
      </c>
      <c r="AO29" s="260">
        <f t="shared" si="32"/>
        <v>0</v>
      </c>
      <c r="AP29" s="65"/>
      <c r="AQ29" s="267" t="str">
        <f t="shared" si="10"/>
        <v/>
      </c>
      <c r="AR29" s="267" t="str">
        <f t="shared" si="11"/>
        <v/>
      </c>
      <c r="AS29" s="259" t="str">
        <f t="shared" si="12"/>
        <v/>
      </c>
      <c r="AT29" s="259" t="str">
        <f t="shared" si="13"/>
        <v/>
      </c>
      <c r="AU29" s="259" t="str">
        <f t="shared" si="14"/>
        <v/>
      </c>
      <c r="AV29" s="259" t="str">
        <f t="shared" si="15"/>
        <v/>
      </c>
      <c r="AW29" s="259">
        <f t="shared" si="16"/>
        <v>0</v>
      </c>
      <c r="AX29" s="61" t="str">
        <f t="shared" si="17"/>
        <v/>
      </c>
      <c r="AY29" s="61" t="str">
        <f t="shared" si="18"/>
        <v/>
      </c>
      <c r="AZ29" s="261" t="str">
        <f t="shared" si="19"/>
        <v/>
      </c>
      <c r="BA29" s="261" t="str">
        <f t="shared" si="20"/>
        <v/>
      </c>
      <c r="BB29" s="261">
        <f t="shared" si="21"/>
        <v>0</v>
      </c>
      <c r="BC29" s="62"/>
      <c r="BD29" s="62"/>
      <c r="BE29" s="63" t="str">
        <f t="shared" si="33"/>
        <v/>
      </c>
      <c r="BF29" s="89" t="str">
        <f t="shared" si="34"/>
        <v/>
      </c>
      <c r="BG29" s="63" t="str">
        <f t="shared" si="35"/>
        <v/>
      </c>
      <c r="BH29" s="89">
        <f t="shared" si="36"/>
        <v>0</v>
      </c>
      <c r="BI29" s="246" t="str">
        <f t="shared" si="37"/>
        <v/>
      </c>
      <c r="BJ29" s="246" t="str">
        <f t="shared" si="38"/>
        <v/>
      </c>
      <c r="BK29" s="233" t="str">
        <f t="shared" si="39"/>
        <v/>
      </c>
      <c r="BL29" s="88" t="str">
        <f t="shared" si="44"/>
        <v/>
      </c>
      <c r="BM29" s="88" t="str">
        <f t="shared" si="40"/>
        <v/>
      </c>
      <c r="BN29" s="88" t="str">
        <f t="shared" si="41"/>
        <v/>
      </c>
      <c r="BO29" s="90" t="str">
        <f t="shared" si="42"/>
        <v/>
      </c>
      <c r="BP29" s="65"/>
      <c r="BQ29" s="262">
        <f t="shared" si="43"/>
        <v>0</v>
      </c>
    </row>
    <row r="30" spans="1:71">
      <c r="A30" s="46">
        <v>26</v>
      </c>
      <c r="B30" s="68"/>
      <c r="C30" s="68"/>
      <c r="D30" s="68"/>
      <c r="E30" s="257"/>
      <c r="F30" s="257"/>
      <c r="G30" s="49">
        <f t="shared" si="0"/>
        <v>0</v>
      </c>
      <c r="H30" s="258"/>
      <c r="I30" s="258"/>
      <c r="J30" s="231">
        <f t="shared" si="22"/>
        <v>0</v>
      </c>
      <c r="K30" s="49">
        <f t="shared" si="6"/>
        <v>0</v>
      </c>
      <c r="L30" s="49">
        <f t="shared" si="1"/>
        <v>0</v>
      </c>
      <c r="M30" s="49">
        <f t="shared" si="2"/>
        <v>0</v>
      </c>
      <c r="N30" s="50"/>
      <c r="O30" s="50"/>
      <c r="P30" s="68"/>
      <c r="Q30" s="52"/>
      <c r="R30" s="52"/>
      <c r="S30" s="48"/>
      <c r="T30" s="48"/>
      <c r="U30" s="53">
        <f t="shared" si="3"/>
        <v>0</v>
      </c>
      <c r="V30" s="52"/>
      <c r="W30" s="52"/>
      <c r="X30" s="48"/>
      <c r="Y30" s="48"/>
      <c r="Z30" s="53">
        <f t="shared" si="4"/>
        <v>0</v>
      </c>
      <c r="AA30" s="86"/>
      <c r="AB30" s="87">
        <f t="array" aca="1" ref="AB30" ca="1">IFERROR(IF(N30="Oui",(_xlfn.IFS(AA30="Devis 1",#REF!*(1+#REF!),AA30="Devis 1 majoré",#REF!*1.15*(1+#REF!),AA30="Devis 2",S30*(1+#REF!),AA30="Devis 3",X30*(1+#REF!))),(_xlfn.IFS(AA30="Devis 1",#REF!,AA30="Devis 1 majoré",#REF!*1.15,AA30="Devis 2",S30,AA30="Devis 3",X30))),0)</f>
        <v>0</v>
      </c>
      <c r="AC30" s="87">
        <f t="array" aca="1" ref="AC30" ca="1">IFERROR(IF(N30="Oui",(_xlfn.IFS(AA30="Devis 1",#REF!*(1+#REF!),AA30="Devis 1 majoré",#REF!*1.15*(1+#REF!),AA30="Devis 2",T30*(1+#REF!),AA30="Devis 3",Y30*(1+#REF!))),(_xlfn.IFS(AA30="Devis 1",#REF!,AA30="Devis 1 majoré",#REF!*1.15,AA30="Devis 2",T30,AA30="Devis 3",Y30))),0)</f>
        <v>0</v>
      </c>
      <c r="AD30" s="87">
        <f t="shared" ca="1" si="5"/>
        <v>0</v>
      </c>
      <c r="AE30" s="56"/>
      <c r="AF30" s="259" t="str">
        <f t="shared" si="23"/>
        <v/>
      </c>
      <c r="AG30" s="259" t="str">
        <f t="shared" si="24"/>
        <v/>
      </c>
      <c r="AH30" s="259" t="str">
        <f t="shared" si="25"/>
        <v/>
      </c>
      <c r="AI30" s="259" t="str">
        <f t="shared" si="26"/>
        <v/>
      </c>
      <c r="AJ30" s="259" t="str">
        <f t="shared" si="27"/>
        <v/>
      </c>
      <c r="AK30" s="259">
        <f t="shared" si="28"/>
        <v>0</v>
      </c>
      <c r="AL30" s="259" t="str">
        <f t="shared" si="29"/>
        <v/>
      </c>
      <c r="AM30" s="59" t="str">
        <f t="shared" si="30"/>
        <v/>
      </c>
      <c r="AN30" s="59" t="str">
        <f t="shared" si="31"/>
        <v/>
      </c>
      <c r="AO30" s="260">
        <f t="shared" si="32"/>
        <v>0</v>
      </c>
      <c r="AP30" s="65"/>
      <c r="AQ30" s="267" t="str">
        <f t="shared" si="10"/>
        <v/>
      </c>
      <c r="AR30" s="267" t="str">
        <f t="shared" si="11"/>
        <v/>
      </c>
      <c r="AS30" s="259" t="str">
        <f t="shared" si="12"/>
        <v/>
      </c>
      <c r="AT30" s="259" t="str">
        <f t="shared" si="13"/>
        <v/>
      </c>
      <c r="AU30" s="259" t="str">
        <f t="shared" si="14"/>
        <v/>
      </c>
      <c r="AV30" s="259" t="str">
        <f t="shared" si="15"/>
        <v/>
      </c>
      <c r="AW30" s="259">
        <f t="shared" si="16"/>
        <v>0</v>
      </c>
      <c r="AX30" s="61" t="str">
        <f t="shared" si="17"/>
        <v/>
      </c>
      <c r="AY30" s="61" t="str">
        <f t="shared" si="18"/>
        <v/>
      </c>
      <c r="AZ30" s="261" t="str">
        <f t="shared" si="19"/>
        <v/>
      </c>
      <c r="BA30" s="261" t="str">
        <f t="shared" si="20"/>
        <v/>
      </c>
      <c r="BB30" s="261">
        <f t="shared" si="21"/>
        <v>0</v>
      </c>
      <c r="BC30" s="62"/>
      <c r="BD30" s="62"/>
      <c r="BE30" s="63" t="str">
        <f t="shared" si="33"/>
        <v/>
      </c>
      <c r="BF30" s="89" t="str">
        <f t="shared" si="34"/>
        <v/>
      </c>
      <c r="BG30" s="63" t="str">
        <f t="shared" si="35"/>
        <v/>
      </c>
      <c r="BH30" s="89">
        <f t="shared" si="36"/>
        <v>0</v>
      </c>
      <c r="BI30" s="246" t="str">
        <f t="shared" si="37"/>
        <v/>
      </c>
      <c r="BJ30" s="246" t="str">
        <f t="shared" si="38"/>
        <v/>
      </c>
      <c r="BK30" s="233" t="str">
        <f t="shared" si="39"/>
        <v/>
      </c>
      <c r="BL30" s="88" t="str">
        <f t="shared" si="44"/>
        <v/>
      </c>
      <c r="BM30" s="88" t="str">
        <f t="shared" si="40"/>
        <v/>
      </c>
      <c r="BN30" s="88" t="str">
        <f t="shared" si="41"/>
        <v/>
      </c>
      <c r="BO30" s="90" t="str">
        <f t="shared" si="42"/>
        <v/>
      </c>
      <c r="BP30" s="65"/>
      <c r="BQ30" s="262">
        <f t="shared" si="43"/>
        <v>0</v>
      </c>
    </row>
    <row r="31" spans="1:71">
      <c r="A31" s="46">
        <v>27</v>
      </c>
      <c r="B31" s="68"/>
      <c r="C31" s="68"/>
      <c r="D31" s="68"/>
      <c r="E31" s="257"/>
      <c r="F31" s="257"/>
      <c r="G31" s="49">
        <f t="shared" si="0"/>
        <v>0</v>
      </c>
      <c r="H31" s="258"/>
      <c r="I31" s="258"/>
      <c r="J31" s="231">
        <f t="shared" si="22"/>
        <v>0</v>
      </c>
      <c r="K31" s="49">
        <f t="shared" si="6"/>
        <v>0</v>
      </c>
      <c r="L31" s="49">
        <f t="shared" si="1"/>
        <v>0</v>
      </c>
      <c r="M31" s="49">
        <f t="shared" si="2"/>
        <v>0</v>
      </c>
      <c r="N31" s="50"/>
      <c r="O31" s="50"/>
      <c r="P31" s="68"/>
      <c r="Q31" s="52"/>
      <c r="R31" s="52"/>
      <c r="S31" s="48"/>
      <c r="T31" s="48"/>
      <c r="U31" s="53">
        <f t="shared" si="3"/>
        <v>0</v>
      </c>
      <c r="V31" s="52"/>
      <c r="W31" s="52"/>
      <c r="X31" s="48"/>
      <c r="Y31" s="48"/>
      <c r="Z31" s="53">
        <f t="shared" si="4"/>
        <v>0</v>
      </c>
      <c r="AA31" s="86"/>
      <c r="AB31" s="87">
        <f t="array" aca="1" ref="AB31" ca="1">IFERROR(IF(N31="Oui",(_xlfn.IFS(AA31="Devis 1",#REF!*(1+#REF!),AA31="Devis 1 majoré",#REF!*1.15*(1+#REF!),AA31="Devis 2",S31*(1+#REF!),AA31="Devis 3",X31*(1+#REF!))),(_xlfn.IFS(AA31="Devis 1",#REF!,AA31="Devis 1 majoré",#REF!*1.15,AA31="Devis 2",S31,AA31="Devis 3",X31))),0)</f>
        <v>0</v>
      </c>
      <c r="AC31" s="87">
        <f t="array" aca="1" ref="AC31" ca="1">IFERROR(IF(N31="Oui",(_xlfn.IFS(AA31="Devis 1",#REF!*(1+#REF!),AA31="Devis 1 majoré",#REF!*1.15*(1+#REF!),AA31="Devis 2",T31*(1+#REF!),AA31="Devis 3",Y31*(1+#REF!))),(_xlfn.IFS(AA31="Devis 1",#REF!,AA31="Devis 1 majoré",#REF!*1.15,AA31="Devis 2",T31,AA31="Devis 3",Y31))),0)</f>
        <v>0</v>
      </c>
      <c r="AD31" s="87">
        <f t="shared" ca="1" si="5"/>
        <v>0</v>
      </c>
      <c r="AE31" s="56"/>
      <c r="AF31" s="259" t="str">
        <f t="shared" si="23"/>
        <v/>
      </c>
      <c r="AG31" s="259" t="str">
        <f t="shared" si="24"/>
        <v/>
      </c>
      <c r="AH31" s="259" t="str">
        <f t="shared" si="25"/>
        <v/>
      </c>
      <c r="AI31" s="259" t="str">
        <f t="shared" si="26"/>
        <v/>
      </c>
      <c r="AJ31" s="259" t="str">
        <f t="shared" si="27"/>
        <v/>
      </c>
      <c r="AK31" s="259">
        <f t="shared" si="28"/>
        <v>0</v>
      </c>
      <c r="AL31" s="259" t="str">
        <f t="shared" si="29"/>
        <v/>
      </c>
      <c r="AM31" s="59" t="str">
        <f t="shared" si="30"/>
        <v/>
      </c>
      <c r="AN31" s="59" t="str">
        <f t="shared" si="31"/>
        <v/>
      </c>
      <c r="AO31" s="260">
        <f t="shared" si="32"/>
        <v>0</v>
      </c>
      <c r="AP31" s="65"/>
      <c r="AQ31" s="267" t="str">
        <f t="shared" si="10"/>
        <v/>
      </c>
      <c r="AR31" s="267" t="str">
        <f t="shared" si="11"/>
        <v/>
      </c>
      <c r="AS31" s="259" t="str">
        <f t="shared" si="12"/>
        <v/>
      </c>
      <c r="AT31" s="259" t="str">
        <f t="shared" si="13"/>
        <v/>
      </c>
      <c r="AU31" s="259" t="str">
        <f t="shared" si="14"/>
        <v/>
      </c>
      <c r="AV31" s="259" t="str">
        <f t="shared" si="15"/>
        <v/>
      </c>
      <c r="AW31" s="259">
        <f t="shared" si="16"/>
        <v>0</v>
      </c>
      <c r="AX31" s="61" t="str">
        <f t="shared" si="17"/>
        <v/>
      </c>
      <c r="AY31" s="61" t="str">
        <f t="shared" si="18"/>
        <v/>
      </c>
      <c r="AZ31" s="261" t="str">
        <f t="shared" si="19"/>
        <v/>
      </c>
      <c r="BA31" s="261" t="str">
        <f t="shared" si="20"/>
        <v/>
      </c>
      <c r="BB31" s="261">
        <f t="shared" si="21"/>
        <v>0</v>
      </c>
      <c r="BC31" s="62"/>
      <c r="BD31" s="62"/>
      <c r="BE31" s="63" t="str">
        <f t="shared" si="33"/>
        <v/>
      </c>
      <c r="BF31" s="89" t="str">
        <f t="shared" si="34"/>
        <v/>
      </c>
      <c r="BG31" s="63" t="str">
        <f t="shared" si="35"/>
        <v/>
      </c>
      <c r="BH31" s="89">
        <f t="shared" si="36"/>
        <v>0</v>
      </c>
      <c r="BI31" s="246" t="str">
        <f t="shared" si="37"/>
        <v/>
      </c>
      <c r="BJ31" s="246" t="str">
        <f t="shared" si="38"/>
        <v/>
      </c>
      <c r="BK31" s="233" t="str">
        <f t="shared" si="39"/>
        <v/>
      </c>
      <c r="BL31" s="88" t="str">
        <f t="shared" si="44"/>
        <v/>
      </c>
      <c r="BM31" s="88" t="str">
        <f t="shared" si="40"/>
        <v/>
      </c>
      <c r="BN31" s="88" t="str">
        <f t="shared" si="41"/>
        <v/>
      </c>
      <c r="BO31" s="90" t="str">
        <f t="shared" si="42"/>
        <v/>
      </c>
      <c r="BP31" s="65"/>
      <c r="BQ31" s="262">
        <f t="shared" si="43"/>
        <v>0</v>
      </c>
    </row>
    <row r="32" spans="1:71">
      <c r="A32" s="46">
        <v>28</v>
      </c>
      <c r="B32" s="68"/>
      <c r="C32" s="68"/>
      <c r="D32" s="68"/>
      <c r="E32" s="257"/>
      <c r="F32" s="257"/>
      <c r="G32" s="49">
        <f t="shared" si="0"/>
        <v>0</v>
      </c>
      <c r="H32" s="258"/>
      <c r="I32" s="258"/>
      <c r="J32" s="231">
        <f t="shared" si="22"/>
        <v>0</v>
      </c>
      <c r="K32" s="49">
        <f t="shared" si="6"/>
        <v>0</v>
      </c>
      <c r="L32" s="49">
        <f t="shared" si="1"/>
        <v>0</v>
      </c>
      <c r="M32" s="49">
        <f t="shared" si="2"/>
        <v>0</v>
      </c>
      <c r="N32" s="50"/>
      <c r="O32" s="50"/>
      <c r="P32" s="68"/>
      <c r="Q32" s="52"/>
      <c r="R32" s="52"/>
      <c r="S32" s="48"/>
      <c r="T32" s="48"/>
      <c r="U32" s="53">
        <f t="shared" si="3"/>
        <v>0</v>
      </c>
      <c r="V32" s="52"/>
      <c r="W32" s="52"/>
      <c r="X32" s="48"/>
      <c r="Y32" s="48"/>
      <c r="Z32" s="53">
        <f t="shared" si="4"/>
        <v>0</v>
      </c>
      <c r="AA32" s="86"/>
      <c r="AB32" s="87">
        <f t="array" aca="1" ref="AB32" ca="1">IFERROR(IF(N32="Oui",(_xlfn.IFS(AA32="Devis 1",#REF!*(1+#REF!),AA32="Devis 1 majoré",#REF!*1.15*(1+#REF!),AA32="Devis 2",S32*(1+#REF!),AA32="Devis 3",X32*(1+#REF!))),(_xlfn.IFS(AA32="Devis 1",#REF!,AA32="Devis 1 majoré",#REF!*1.15,AA32="Devis 2",S32,AA32="Devis 3",X32))),0)</f>
        <v>0</v>
      </c>
      <c r="AC32" s="87">
        <f t="array" aca="1" ref="AC32" ca="1">IFERROR(IF(N32="Oui",(_xlfn.IFS(AA32="Devis 1",#REF!*(1+#REF!),AA32="Devis 1 majoré",#REF!*1.15*(1+#REF!),AA32="Devis 2",T32*(1+#REF!),AA32="Devis 3",Y32*(1+#REF!))),(_xlfn.IFS(AA32="Devis 1",#REF!,AA32="Devis 1 majoré",#REF!*1.15,AA32="Devis 2",T32,AA32="Devis 3",Y32))),0)</f>
        <v>0</v>
      </c>
      <c r="AD32" s="87">
        <f t="shared" ca="1" si="5"/>
        <v>0</v>
      </c>
      <c r="AE32" s="56"/>
      <c r="AF32" s="259" t="str">
        <f t="shared" si="23"/>
        <v/>
      </c>
      <c r="AG32" s="259" t="str">
        <f t="shared" si="24"/>
        <v/>
      </c>
      <c r="AH32" s="259" t="str">
        <f t="shared" si="25"/>
        <v/>
      </c>
      <c r="AI32" s="259" t="str">
        <f t="shared" si="26"/>
        <v/>
      </c>
      <c r="AJ32" s="259" t="str">
        <f t="shared" si="27"/>
        <v/>
      </c>
      <c r="AK32" s="259">
        <f t="shared" si="28"/>
        <v>0</v>
      </c>
      <c r="AL32" s="259" t="str">
        <f t="shared" si="29"/>
        <v/>
      </c>
      <c r="AM32" s="59" t="str">
        <f t="shared" si="30"/>
        <v/>
      </c>
      <c r="AN32" s="59" t="str">
        <f t="shared" si="31"/>
        <v/>
      </c>
      <c r="AO32" s="260">
        <f t="shared" si="32"/>
        <v>0</v>
      </c>
      <c r="AP32" s="65"/>
      <c r="AQ32" s="267" t="str">
        <f t="shared" si="10"/>
        <v/>
      </c>
      <c r="AR32" s="267" t="str">
        <f t="shared" si="11"/>
        <v/>
      </c>
      <c r="AS32" s="259" t="str">
        <f t="shared" si="12"/>
        <v/>
      </c>
      <c r="AT32" s="259" t="str">
        <f t="shared" si="13"/>
        <v/>
      </c>
      <c r="AU32" s="259" t="str">
        <f t="shared" si="14"/>
        <v/>
      </c>
      <c r="AV32" s="259" t="str">
        <f t="shared" si="15"/>
        <v/>
      </c>
      <c r="AW32" s="259">
        <f t="shared" si="16"/>
        <v>0</v>
      </c>
      <c r="AX32" s="61" t="str">
        <f t="shared" si="17"/>
        <v/>
      </c>
      <c r="AY32" s="61" t="str">
        <f t="shared" si="18"/>
        <v/>
      </c>
      <c r="AZ32" s="261" t="str">
        <f t="shared" si="19"/>
        <v/>
      </c>
      <c r="BA32" s="261" t="str">
        <f t="shared" si="20"/>
        <v/>
      </c>
      <c r="BB32" s="261">
        <f t="shared" si="21"/>
        <v>0</v>
      </c>
      <c r="BC32" s="62"/>
      <c r="BD32" s="62"/>
      <c r="BE32" s="63" t="str">
        <f t="shared" si="33"/>
        <v/>
      </c>
      <c r="BF32" s="89" t="str">
        <f t="shared" si="34"/>
        <v/>
      </c>
      <c r="BG32" s="63" t="str">
        <f t="shared" si="35"/>
        <v/>
      </c>
      <c r="BH32" s="89">
        <f t="shared" si="36"/>
        <v>0</v>
      </c>
      <c r="BI32" s="246" t="str">
        <f t="shared" si="37"/>
        <v/>
      </c>
      <c r="BJ32" s="246" t="str">
        <f t="shared" si="38"/>
        <v/>
      </c>
      <c r="BK32" s="233" t="str">
        <f t="shared" si="39"/>
        <v/>
      </c>
      <c r="BL32" s="88" t="str">
        <f t="shared" si="44"/>
        <v/>
      </c>
      <c r="BM32" s="88" t="str">
        <f t="shared" si="40"/>
        <v/>
      </c>
      <c r="BN32" s="88" t="str">
        <f t="shared" si="41"/>
        <v/>
      </c>
      <c r="BO32" s="90" t="str">
        <f t="shared" si="42"/>
        <v/>
      </c>
      <c r="BP32" s="65"/>
      <c r="BQ32" s="262">
        <f t="shared" si="43"/>
        <v>0</v>
      </c>
    </row>
    <row r="33" spans="1:69">
      <c r="A33" s="46">
        <v>29</v>
      </c>
      <c r="B33" s="68"/>
      <c r="C33" s="68"/>
      <c r="D33" s="68"/>
      <c r="E33" s="257"/>
      <c r="F33" s="257"/>
      <c r="G33" s="49">
        <f t="shared" si="0"/>
        <v>0</v>
      </c>
      <c r="H33" s="258"/>
      <c r="I33" s="258"/>
      <c r="J33" s="231">
        <f t="shared" si="22"/>
        <v>0</v>
      </c>
      <c r="K33" s="49">
        <f t="shared" si="6"/>
        <v>0</v>
      </c>
      <c r="L33" s="49">
        <f t="shared" si="1"/>
        <v>0</v>
      </c>
      <c r="M33" s="49">
        <f t="shared" si="2"/>
        <v>0</v>
      </c>
      <c r="N33" s="50"/>
      <c r="O33" s="50"/>
      <c r="P33" s="68"/>
      <c r="Q33" s="52"/>
      <c r="R33" s="52"/>
      <c r="S33" s="48"/>
      <c r="T33" s="48"/>
      <c r="U33" s="53">
        <f t="shared" si="3"/>
        <v>0</v>
      </c>
      <c r="V33" s="52"/>
      <c r="W33" s="52"/>
      <c r="X33" s="48"/>
      <c r="Y33" s="48"/>
      <c r="Z33" s="53">
        <f t="shared" si="4"/>
        <v>0</v>
      </c>
      <c r="AA33" s="86"/>
      <c r="AB33" s="87">
        <f t="array" aca="1" ref="AB33" ca="1">IFERROR(IF(N33="Oui",(_xlfn.IFS(AA33="Devis 1",#REF!*(1+#REF!),AA33="Devis 1 majoré",#REF!*1.15*(1+#REF!),AA33="Devis 2",S33*(1+#REF!),AA33="Devis 3",X33*(1+#REF!))),(_xlfn.IFS(AA33="Devis 1",#REF!,AA33="Devis 1 majoré",#REF!*1.15,AA33="Devis 2",S33,AA33="Devis 3",X33))),0)</f>
        <v>0</v>
      </c>
      <c r="AC33" s="87">
        <f t="array" aca="1" ref="AC33" ca="1">IFERROR(IF(N33="Oui",(_xlfn.IFS(AA33="Devis 1",#REF!*(1+#REF!),AA33="Devis 1 majoré",#REF!*1.15*(1+#REF!),AA33="Devis 2",T33*(1+#REF!),AA33="Devis 3",Y33*(1+#REF!))),(_xlfn.IFS(AA33="Devis 1",#REF!,AA33="Devis 1 majoré",#REF!*1.15,AA33="Devis 2",T33,AA33="Devis 3",Y33))),0)</f>
        <v>0</v>
      </c>
      <c r="AD33" s="87">
        <f t="shared" ca="1" si="5"/>
        <v>0</v>
      </c>
      <c r="AE33" s="56"/>
      <c r="AF33" s="259" t="str">
        <f t="shared" si="23"/>
        <v/>
      </c>
      <c r="AG33" s="259" t="str">
        <f t="shared" si="24"/>
        <v/>
      </c>
      <c r="AH33" s="259" t="str">
        <f t="shared" si="25"/>
        <v/>
      </c>
      <c r="AI33" s="259" t="str">
        <f t="shared" si="26"/>
        <v/>
      </c>
      <c r="AJ33" s="259" t="str">
        <f t="shared" si="27"/>
        <v/>
      </c>
      <c r="AK33" s="259">
        <f t="shared" si="28"/>
        <v>0</v>
      </c>
      <c r="AL33" s="259" t="str">
        <f t="shared" si="29"/>
        <v/>
      </c>
      <c r="AM33" s="59" t="str">
        <f t="shared" si="30"/>
        <v/>
      </c>
      <c r="AN33" s="59" t="str">
        <f t="shared" si="31"/>
        <v/>
      </c>
      <c r="AO33" s="260">
        <f t="shared" si="32"/>
        <v>0</v>
      </c>
      <c r="AP33" s="65"/>
      <c r="AQ33" s="267" t="str">
        <f t="shared" si="10"/>
        <v/>
      </c>
      <c r="AR33" s="267" t="str">
        <f t="shared" si="11"/>
        <v/>
      </c>
      <c r="AS33" s="259" t="str">
        <f t="shared" si="12"/>
        <v/>
      </c>
      <c r="AT33" s="259" t="str">
        <f t="shared" si="13"/>
        <v/>
      </c>
      <c r="AU33" s="259" t="str">
        <f t="shared" si="14"/>
        <v/>
      </c>
      <c r="AV33" s="259" t="str">
        <f t="shared" si="15"/>
        <v/>
      </c>
      <c r="AW33" s="259">
        <f t="shared" si="16"/>
        <v>0</v>
      </c>
      <c r="AX33" s="61" t="str">
        <f t="shared" si="17"/>
        <v/>
      </c>
      <c r="AY33" s="61" t="str">
        <f t="shared" si="18"/>
        <v/>
      </c>
      <c r="AZ33" s="261" t="str">
        <f t="shared" si="19"/>
        <v/>
      </c>
      <c r="BA33" s="261" t="str">
        <f t="shared" si="20"/>
        <v/>
      </c>
      <c r="BB33" s="261">
        <f t="shared" si="21"/>
        <v>0</v>
      </c>
      <c r="BC33" s="62"/>
      <c r="BD33" s="62"/>
      <c r="BE33" s="63" t="str">
        <f t="shared" si="33"/>
        <v/>
      </c>
      <c r="BF33" s="89" t="str">
        <f t="shared" si="34"/>
        <v/>
      </c>
      <c r="BG33" s="63" t="str">
        <f t="shared" si="35"/>
        <v/>
      </c>
      <c r="BH33" s="89">
        <f t="shared" si="36"/>
        <v>0</v>
      </c>
      <c r="BI33" s="246" t="str">
        <f t="shared" si="37"/>
        <v/>
      </c>
      <c r="BJ33" s="246" t="str">
        <f t="shared" si="38"/>
        <v/>
      </c>
      <c r="BK33" s="233" t="str">
        <f t="shared" si="39"/>
        <v/>
      </c>
      <c r="BL33" s="88" t="str">
        <f t="shared" si="44"/>
        <v/>
      </c>
      <c r="BM33" s="88" t="str">
        <f t="shared" si="40"/>
        <v/>
      </c>
      <c r="BN33" s="88" t="str">
        <f t="shared" si="41"/>
        <v/>
      </c>
      <c r="BO33" s="90" t="str">
        <f t="shared" si="42"/>
        <v/>
      </c>
      <c r="BP33" s="65"/>
      <c r="BQ33" s="262">
        <f t="shared" si="43"/>
        <v>0</v>
      </c>
    </row>
    <row r="34" spans="1:69">
      <c r="A34" s="46">
        <v>30</v>
      </c>
      <c r="B34" s="68"/>
      <c r="C34" s="68"/>
      <c r="D34" s="68"/>
      <c r="E34" s="257"/>
      <c r="F34" s="257"/>
      <c r="G34" s="49">
        <f t="shared" si="0"/>
        <v>0</v>
      </c>
      <c r="H34" s="258"/>
      <c r="I34" s="258"/>
      <c r="J34" s="231">
        <f t="shared" si="22"/>
        <v>0</v>
      </c>
      <c r="K34" s="49">
        <f t="shared" si="6"/>
        <v>0</v>
      </c>
      <c r="L34" s="49">
        <f t="shared" si="1"/>
        <v>0</v>
      </c>
      <c r="M34" s="49">
        <f t="shared" si="2"/>
        <v>0</v>
      </c>
      <c r="N34" s="50"/>
      <c r="O34" s="50"/>
      <c r="P34" s="68"/>
      <c r="Q34" s="52"/>
      <c r="R34" s="52"/>
      <c r="S34" s="48"/>
      <c r="T34" s="48"/>
      <c r="U34" s="53">
        <f t="shared" si="3"/>
        <v>0</v>
      </c>
      <c r="V34" s="52"/>
      <c r="W34" s="52"/>
      <c r="X34" s="48"/>
      <c r="Y34" s="48"/>
      <c r="Z34" s="53">
        <f t="shared" si="4"/>
        <v>0</v>
      </c>
      <c r="AA34" s="86"/>
      <c r="AB34" s="87">
        <f t="array" aca="1" ref="AB34" ca="1">IFERROR(IF(N34="Oui",(_xlfn.IFS(AA34="Devis 1",#REF!*(1+#REF!),AA34="Devis 1 majoré",#REF!*1.15*(1+#REF!),AA34="Devis 2",S34*(1+#REF!),AA34="Devis 3",X34*(1+#REF!))),(_xlfn.IFS(AA34="Devis 1",#REF!,AA34="Devis 1 majoré",#REF!*1.15,AA34="Devis 2",S34,AA34="Devis 3",X34))),0)</f>
        <v>0</v>
      </c>
      <c r="AC34" s="87">
        <f t="array" aca="1" ref="AC34" ca="1">IFERROR(IF(N34="Oui",(_xlfn.IFS(AA34="Devis 1",#REF!*(1+#REF!),AA34="Devis 1 majoré",#REF!*1.15*(1+#REF!),AA34="Devis 2",T34*(1+#REF!),AA34="Devis 3",Y34*(1+#REF!))),(_xlfn.IFS(AA34="Devis 1",#REF!,AA34="Devis 1 majoré",#REF!*1.15,AA34="Devis 2",T34,AA34="Devis 3",Y34))),0)</f>
        <v>0</v>
      </c>
      <c r="AD34" s="87">
        <f t="shared" ca="1" si="5"/>
        <v>0</v>
      </c>
      <c r="AE34" s="56"/>
      <c r="AF34" s="259" t="str">
        <f t="shared" si="23"/>
        <v/>
      </c>
      <c r="AG34" s="259" t="str">
        <f t="shared" si="24"/>
        <v/>
      </c>
      <c r="AH34" s="259" t="str">
        <f t="shared" si="25"/>
        <v/>
      </c>
      <c r="AI34" s="259" t="str">
        <f t="shared" si="26"/>
        <v/>
      </c>
      <c r="AJ34" s="259" t="str">
        <f t="shared" si="27"/>
        <v/>
      </c>
      <c r="AK34" s="259">
        <f t="shared" si="28"/>
        <v>0</v>
      </c>
      <c r="AL34" s="259" t="str">
        <f t="shared" si="29"/>
        <v/>
      </c>
      <c r="AM34" s="59" t="str">
        <f t="shared" si="30"/>
        <v/>
      </c>
      <c r="AN34" s="59" t="str">
        <f t="shared" si="31"/>
        <v/>
      </c>
      <c r="AO34" s="260">
        <f t="shared" si="32"/>
        <v>0</v>
      </c>
      <c r="AP34" s="65"/>
      <c r="AQ34" s="267" t="str">
        <f t="shared" si="10"/>
        <v/>
      </c>
      <c r="AR34" s="267" t="str">
        <f t="shared" si="11"/>
        <v/>
      </c>
      <c r="AS34" s="259" t="str">
        <f t="shared" si="12"/>
        <v/>
      </c>
      <c r="AT34" s="259" t="str">
        <f t="shared" si="13"/>
        <v/>
      </c>
      <c r="AU34" s="259" t="str">
        <f t="shared" si="14"/>
        <v/>
      </c>
      <c r="AV34" s="259" t="str">
        <f t="shared" si="15"/>
        <v/>
      </c>
      <c r="AW34" s="259">
        <f t="shared" si="16"/>
        <v>0</v>
      </c>
      <c r="AX34" s="61" t="str">
        <f t="shared" si="17"/>
        <v/>
      </c>
      <c r="AY34" s="61" t="str">
        <f t="shared" si="18"/>
        <v/>
      </c>
      <c r="AZ34" s="261" t="str">
        <f t="shared" si="19"/>
        <v/>
      </c>
      <c r="BA34" s="261" t="str">
        <f t="shared" si="20"/>
        <v/>
      </c>
      <c r="BB34" s="261">
        <f t="shared" si="21"/>
        <v>0</v>
      </c>
      <c r="BC34" s="62"/>
      <c r="BD34" s="62"/>
      <c r="BE34" s="63" t="str">
        <f t="shared" si="33"/>
        <v/>
      </c>
      <c r="BF34" s="89" t="str">
        <f t="shared" si="34"/>
        <v/>
      </c>
      <c r="BG34" s="63" t="str">
        <f t="shared" si="35"/>
        <v/>
      </c>
      <c r="BH34" s="89">
        <f t="shared" si="36"/>
        <v>0</v>
      </c>
      <c r="BI34" s="246" t="str">
        <f t="shared" si="37"/>
        <v/>
      </c>
      <c r="BJ34" s="246" t="str">
        <f t="shared" si="38"/>
        <v/>
      </c>
      <c r="BK34" s="233" t="str">
        <f t="shared" si="39"/>
        <v/>
      </c>
      <c r="BL34" s="88" t="str">
        <f t="shared" si="44"/>
        <v/>
      </c>
      <c r="BM34" s="88" t="str">
        <f t="shared" si="40"/>
        <v/>
      </c>
      <c r="BN34" s="88" t="str">
        <f t="shared" si="41"/>
        <v/>
      </c>
      <c r="BO34" s="90" t="str">
        <f t="shared" si="42"/>
        <v/>
      </c>
      <c r="BP34" s="65"/>
      <c r="BQ34" s="262">
        <f t="shared" si="43"/>
        <v>0</v>
      </c>
    </row>
    <row r="35" spans="1:69">
      <c r="A35" s="46">
        <v>31</v>
      </c>
      <c r="B35" s="68"/>
      <c r="C35" s="68"/>
      <c r="D35" s="68"/>
      <c r="E35" s="257"/>
      <c r="F35" s="257"/>
      <c r="G35" s="49">
        <f t="shared" si="0"/>
        <v>0</v>
      </c>
      <c r="H35" s="258"/>
      <c r="I35" s="258"/>
      <c r="J35" s="231">
        <f t="shared" si="22"/>
        <v>0</v>
      </c>
      <c r="K35" s="49">
        <f t="shared" si="6"/>
        <v>0</v>
      </c>
      <c r="L35" s="49">
        <f t="shared" si="1"/>
        <v>0</v>
      </c>
      <c r="M35" s="49">
        <f t="shared" si="2"/>
        <v>0</v>
      </c>
      <c r="N35" s="50"/>
      <c r="O35" s="50"/>
      <c r="P35" s="68"/>
      <c r="Q35" s="52"/>
      <c r="R35" s="52"/>
      <c r="S35" s="48"/>
      <c r="T35" s="48"/>
      <c r="U35" s="53">
        <f t="shared" si="3"/>
        <v>0</v>
      </c>
      <c r="V35" s="52"/>
      <c r="W35" s="52"/>
      <c r="X35" s="48"/>
      <c r="Y35" s="48"/>
      <c r="Z35" s="53">
        <f t="shared" si="4"/>
        <v>0</v>
      </c>
      <c r="AA35" s="86"/>
      <c r="AB35" s="87">
        <f t="array" aca="1" ref="AB35" ca="1">IFERROR(IF(N35="Oui",(_xlfn.IFS(AA35="Devis 1",#REF!*(1+#REF!),AA35="Devis 1 majoré",#REF!*1.15*(1+#REF!),AA35="Devis 2",S35*(1+#REF!),AA35="Devis 3",X35*(1+#REF!))),(_xlfn.IFS(AA35="Devis 1",#REF!,AA35="Devis 1 majoré",#REF!*1.15,AA35="Devis 2",S35,AA35="Devis 3",X35))),0)</f>
        <v>0</v>
      </c>
      <c r="AC35" s="87">
        <f t="array" aca="1" ref="AC35" ca="1">IFERROR(IF(N35="Oui",(_xlfn.IFS(AA35="Devis 1",#REF!*(1+#REF!),AA35="Devis 1 majoré",#REF!*1.15*(1+#REF!),AA35="Devis 2",T35*(1+#REF!),AA35="Devis 3",Y35*(1+#REF!))),(_xlfn.IFS(AA35="Devis 1",#REF!,AA35="Devis 1 majoré",#REF!*1.15,AA35="Devis 2",T35,AA35="Devis 3",Y35))),0)</f>
        <v>0</v>
      </c>
      <c r="AD35" s="87">
        <f t="shared" ca="1" si="5"/>
        <v>0</v>
      </c>
      <c r="AE35" s="56"/>
      <c r="AF35" s="259" t="str">
        <f t="shared" si="23"/>
        <v/>
      </c>
      <c r="AG35" s="259" t="str">
        <f t="shared" si="24"/>
        <v/>
      </c>
      <c r="AH35" s="259" t="str">
        <f t="shared" si="25"/>
        <v/>
      </c>
      <c r="AI35" s="259" t="str">
        <f t="shared" si="26"/>
        <v/>
      </c>
      <c r="AJ35" s="259" t="str">
        <f t="shared" si="27"/>
        <v/>
      </c>
      <c r="AK35" s="259">
        <f t="shared" si="28"/>
        <v>0</v>
      </c>
      <c r="AL35" s="259" t="str">
        <f t="shared" si="29"/>
        <v/>
      </c>
      <c r="AM35" s="59" t="str">
        <f t="shared" si="30"/>
        <v/>
      </c>
      <c r="AN35" s="59" t="str">
        <f t="shared" si="31"/>
        <v/>
      </c>
      <c r="AO35" s="260">
        <f t="shared" si="32"/>
        <v>0</v>
      </c>
      <c r="AP35" s="65"/>
      <c r="AQ35" s="267" t="str">
        <f t="shared" si="10"/>
        <v/>
      </c>
      <c r="AR35" s="267" t="str">
        <f t="shared" si="11"/>
        <v/>
      </c>
      <c r="AS35" s="259" t="str">
        <f t="shared" si="12"/>
        <v/>
      </c>
      <c r="AT35" s="259" t="str">
        <f t="shared" si="13"/>
        <v/>
      </c>
      <c r="AU35" s="259" t="str">
        <f t="shared" si="14"/>
        <v/>
      </c>
      <c r="AV35" s="259" t="str">
        <f t="shared" si="15"/>
        <v/>
      </c>
      <c r="AW35" s="259">
        <f t="shared" si="16"/>
        <v>0</v>
      </c>
      <c r="AX35" s="61" t="str">
        <f t="shared" si="17"/>
        <v/>
      </c>
      <c r="AY35" s="61" t="str">
        <f t="shared" si="18"/>
        <v/>
      </c>
      <c r="AZ35" s="261" t="str">
        <f t="shared" si="19"/>
        <v/>
      </c>
      <c r="BA35" s="261" t="str">
        <f t="shared" si="20"/>
        <v/>
      </c>
      <c r="BB35" s="261">
        <f t="shared" si="21"/>
        <v>0</v>
      </c>
      <c r="BC35" s="62"/>
      <c r="BD35" s="62"/>
      <c r="BE35" s="63" t="str">
        <f t="shared" si="33"/>
        <v/>
      </c>
      <c r="BF35" s="89" t="str">
        <f t="shared" si="34"/>
        <v/>
      </c>
      <c r="BG35" s="63" t="str">
        <f t="shared" si="35"/>
        <v/>
      </c>
      <c r="BH35" s="89">
        <f t="shared" si="36"/>
        <v>0</v>
      </c>
      <c r="BI35" s="246" t="str">
        <f t="shared" si="37"/>
        <v/>
      </c>
      <c r="BJ35" s="246" t="str">
        <f t="shared" si="38"/>
        <v/>
      </c>
      <c r="BK35" s="233" t="str">
        <f t="shared" si="39"/>
        <v/>
      </c>
      <c r="BL35" s="88" t="str">
        <f t="shared" si="44"/>
        <v/>
      </c>
      <c r="BM35" s="88" t="str">
        <f t="shared" si="40"/>
        <v/>
      </c>
      <c r="BN35" s="88" t="str">
        <f t="shared" si="41"/>
        <v/>
      </c>
      <c r="BO35" s="90" t="str">
        <f t="shared" si="42"/>
        <v/>
      </c>
      <c r="BP35" s="65"/>
      <c r="BQ35" s="262">
        <f t="shared" si="43"/>
        <v>0</v>
      </c>
    </row>
    <row r="36" spans="1:69">
      <c r="A36" s="46">
        <v>32</v>
      </c>
      <c r="B36" s="68"/>
      <c r="C36" s="68"/>
      <c r="D36" s="68"/>
      <c r="E36" s="257"/>
      <c r="F36" s="257"/>
      <c r="G36" s="49">
        <f t="shared" si="0"/>
        <v>0</v>
      </c>
      <c r="H36" s="258"/>
      <c r="I36" s="258"/>
      <c r="J36" s="231">
        <f t="shared" si="22"/>
        <v>0</v>
      </c>
      <c r="K36" s="49">
        <f t="shared" si="6"/>
        <v>0</v>
      </c>
      <c r="L36" s="49">
        <f t="shared" si="1"/>
        <v>0</v>
      </c>
      <c r="M36" s="49">
        <f t="shared" si="2"/>
        <v>0</v>
      </c>
      <c r="N36" s="50"/>
      <c r="O36" s="50"/>
      <c r="P36" s="68"/>
      <c r="Q36" s="52"/>
      <c r="R36" s="52"/>
      <c r="S36" s="48"/>
      <c r="T36" s="48"/>
      <c r="U36" s="53">
        <f t="shared" si="3"/>
        <v>0</v>
      </c>
      <c r="V36" s="52"/>
      <c r="W36" s="52"/>
      <c r="X36" s="48"/>
      <c r="Y36" s="48"/>
      <c r="Z36" s="53">
        <f t="shared" si="4"/>
        <v>0</v>
      </c>
      <c r="AA36" s="86"/>
      <c r="AB36" s="87">
        <f t="array" aca="1" ref="AB36" ca="1">IFERROR(IF(N36="Oui",(_xlfn.IFS(AA36="Devis 1",#REF!*(1+#REF!),AA36="Devis 1 majoré",#REF!*1.15*(1+#REF!),AA36="Devis 2",S36*(1+#REF!),AA36="Devis 3",X36*(1+#REF!))),(_xlfn.IFS(AA36="Devis 1",#REF!,AA36="Devis 1 majoré",#REF!*1.15,AA36="Devis 2",S36,AA36="Devis 3",X36))),0)</f>
        <v>0</v>
      </c>
      <c r="AC36" s="87">
        <f t="array" aca="1" ref="AC36" ca="1">IFERROR(IF(N36="Oui",(_xlfn.IFS(AA36="Devis 1",#REF!*(1+#REF!),AA36="Devis 1 majoré",#REF!*1.15*(1+#REF!),AA36="Devis 2",T36*(1+#REF!),AA36="Devis 3",Y36*(1+#REF!))),(_xlfn.IFS(AA36="Devis 1",#REF!,AA36="Devis 1 majoré",#REF!*1.15,AA36="Devis 2",T36,AA36="Devis 3",Y36))),0)</f>
        <v>0</v>
      </c>
      <c r="AD36" s="87">
        <f t="shared" ca="1" si="5"/>
        <v>0</v>
      </c>
      <c r="AE36" s="56"/>
      <c r="AF36" s="259" t="str">
        <f t="shared" si="23"/>
        <v/>
      </c>
      <c r="AG36" s="259" t="str">
        <f t="shared" si="24"/>
        <v/>
      </c>
      <c r="AH36" s="259" t="str">
        <f t="shared" si="25"/>
        <v/>
      </c>
      <c r="AI36" s="259" t="str">
        <f t="shared" si="26"/>
        <v/>
      </c>
      <c r="AJ36" s="259" t="str">
        <f t="shared" si="27"/>
        <v/>
      </c>
      <c r="AK36" s="259">
        <f t="shared" si="28"/>
        <v>0</v>
      </c>
      <c r="AL36" s="259" t="str">
        <f t="shared" si="29"/>
        <v/>
      </c>
      <c r="AM36" s="59" t="str">
        <f t="shared" si="30"/>
        <v/>
      </c>
      <c r="AN36" s="59" t="str">
        <f t="shared" si="31"/>
        <v/>
      </c>
      <c r="AO36" s="260">
        <f t="shared" si="32"/>
        <v>0</v>
      </c>
      <c r="AP36" s="65"/>
      <c r="AQ36" s="267" t="str">
        <f t="shared" si="10"/>
        <v/>
      </c>
      <c r="AR36" s="267" t="str">
        <f t="shared" si="11"/>
        <v/>
      </c>
      <c r="AS36" s="259" t="str">
        <f t="shared" si="12"/>
        <v/>
      </c>
      <c r="AT36" s="259" t="str">
        <f t="shared" si="13"/>
        <v/>
      </c>
      <c r="AU36" s="259" t="str">
        <f t="shared" si="14"/>
        <v/>
      </c>
      <c r="AV36" s="259" t="str">
        <f t="shared" si="15"/>
        <v/>
      </c>
      <c r="AW36" s="259">
        <f t="shared" si="16"/>
        <v>0</v>
      </c>
      <c r="AX36" s="61" t="str">
        <f t="shared" si="17"/>
        <v/>
      </c>
      <c r="AY36" s="61" t="str">
        <f t="shared" si="18"/>
        <v/>
      </c>
      <c r="AZ36" s="261" t="str">
        <f t="shared" si="19"/>
        <v/>
      </c>
      <c r="BA36" s="261" t="str">
        <f t="shared" si="20"/>
        <v/>
      </c>
      <c r="BB36" s="261">
        <f t="shared" si="21"/>
        <v>0</v>
      </c>
      <c r="BC36" s="62"/>
      <c r="BD36" s="62"/>
      <c r="BE36" s="63" t="str">
        <f t="shared" si="33"/>
        <v/>
      </c>
      <c r="BF36" s="89" t="str">
        <f t="shared" si="34"/>
        <v/>
      </c>
      <c r="BG36" s="63" t="str">
        <f t="shared" si="35"/>
        <v/>
      </c>
      <c r="BH36" s="89">
        <f t="shared" si="36"/>
        <v>0</v>
      </c>
      <c r="BI36" s="246" t="str">
        <f t="shared" si="37"/>
        <v/>
      </c>
      <c r="BJ36" s="246" t="str">
        <f t="shared" si="38"/>
        <v/>
      </c>
      <c r="BK36" s="233" t="str">
        <f t="shared" si="39"/>
        <v/>
      </c>
      <c r="BL36" s="88" t="str">
        <f t="shared" si="44"/>
        <v/>
      </c>
      <c r="BM36" s="88" t="str">
        <f t="shared" si="40"/>
        <v/>
      </c>
      <c r="BN36" s="88" t="str">
        <f t="shared" si="41"/>
        <v/>
      </c>
      <c r="BO36" s="90" t="str">
        <f t="shared" si="42"/>
        <v/>
      </c>
      <c r="BP36" s="65"/>
      <c r="BQ36" s="262">
        <f t="shared" si="43"/>
        <v>0</v>
      </c>
    </row>
    <row r="37" spans="1:69">
      <c r="A37" s="46">
        <v>33</v>
      </c>
      <c r="B37" s="68"/>
      <c r="C37" s="68"/>
      <c r="D37" s="68"/>
      <c r="E37" s="257"/>
      <c r="F37" s="257"/>
      <c r="G37" s="49">
        <f t="shared" si="0"/>
        <v>0</v>
      </c>
      <c r="H37" s="258"/>
      <c r="I37" s="258"/>
      <c r="J37" s="231">
        <f t="shared" si="22"/>
        <v>0</v>
      </c>
      <c r="K37" s="49">
        <f t="shared" ref="K37:K68" si="45">J37*E37</f>
        <v>0</v>
      </c>
      <c r="L37" s="49">
        <f t="shared" si="1"/>
        <v>0</v>
      </c>
      <c r="M37" s="49">
        <f t="shared" si="2"/>
        <v>0</v>
      </c>
      <c r="N37" s="50"/>
      <c r="O37" s="50"/>
      <c r="P37" s="68"/>
      <c r="Q37" s="52"/>
      <c r="R37" s="52"/>
      <c r="S37" s="48"/>
      <c r="T37" s="48"/>
      <c r="U37" s="53">
        <f t="shared" si="3"/>
        <v>0</v>
      </c>
      <c r="V37" s="52"/>
      <c r="W37" s="52"/>
      <c r="X37" s="48"/>
      <c r="Y37" s="48"/>
      <c r="Z37" s="53">
        <f t="shared" si="4"/>
        <v>0</v>
      </c>
      <c r="AA37" s="86"/>
      <c r="AB37" s="87">
        <f t="array" aca="1" ref="AB37" ca="1">IFERROR(IF(N37="Oui",(_xlfn.IFS(AA37="Devis 1",#REF!*(1+#REF!),AA37="Devis 1 majoré",#REF!*1.15*(1+#REF!),AA37="Devis 2",S37*(1+#REF!),AA37="Devis 3",X37*(1+#REF!))),(_xlfn.IFS(AA37="Devis 1",#REF!,AA37="Devis 1 majoré",#REF!*1.15,AA37="Devis 2",S37,AA37="Devis 3",X37))),0)</f>
        <v>0</v>
      </c>
      <c r="AC37" s="87">
        <f t="array" aca="1" ref="AC37" ca="1">IFERROR(IF(N37="Oui",(_xlfn.IFS(AA37="Devis 1",#REF!*(1+#REF!),AA37="Devis 1 majoré",#REF!*1.15*(1+#REF!),AA37="Devis 2",T37*(1+#REF!),AA37="Devis 3",Y37*(1+#REF!))),(_xlfn.IFS(AA37="Devis 1",#REF!,AA37="Devis 1 majoré",#REF!*1.15,AA37="Devis 2",T37,AA37="Devis 3",Y37))),0)</f>
        <v>0</v>
      </c>
      <c r="AD37" s="87">
        <f t="shared" ca="1" si="5"/>
        <v>0</v>
      </c>
      <c r="AE37" s="56"/>
      <c r="AF37" s="259" t="str">
        <f t="shared" si="23"/>
        <v/>
      </c>
      <c r="AG37" s="259" t="str">
        <f t="shared" si="24"/>
        <v/>
      </c>
      <c r="AH37" s="259" t="str">
        <f t="shared" si="25"/>
        <v/>
      </c>
      <c r="AI37" s="259" t="str">
        <f t="shared" si="26"/>
        <v/>
      </c>
      <c r="AJ37" s="259" t="str">
        <f t="shared" si="27"/>
        <v/>
      </c>
      <c r="AK37" s="259">
        <f t="shared" si="28"/>
        <v>0</v>
      </c>
      <c r="AL37" s="259" t="str">
        <f t="shared" si="29"/>
        <v/>
      </c>
      <c r="AM37" s="59" t="str">
        <f t="shared" si="30"/>
        <v/>
      </c>
      <c r="AN37" s="59" t="str">
        <f t="shared" si="31"/>
        <v/>
      </c>
      <c r="AO37" s="260">
        <f t="shared" si="32"/>
        <v>0</v>
      </c>
      <c r="AP37" s="65"/>
      <c r="AQ37" s="267" t="str">
        <f t="shared" ref="AQ37:AQ68" si="46">IF(O37="","",O37)</f>
        <v/>
      </c>
      <c r="AR37" s="267" t="str">
        <f t="shared" si="11"/>
        <v/>
      </c>
      <c r="AS37" s="259" t="str">
        <f t="shared" ref="AS37:AS68" si="47">IF(Q37="","",Q37)</f>
        <v/>
      </c>
      <c r="AT37" s="259" t="str">
        <f t="shared" ref="AT37:AT68" si="48">IF(R37="","",R37)</f>
        <v/>
      </c>
      <c r="AU37" s="259" t="str">
        <f t="shared" ref="AU37:AU68" si="49">IF(S37="","",S37)</f>
        <v/>
      </c>
      <c r="AV37" s="259" t="str">
        <f t="shared" ref="AV37:AV68" si="50">IF(T37="","",T37)</f>
        <v/>
      </c>
      <c r="AW37" s="259">
        <f t="shared" ref="AW37:AW68" si="51">IF(U37="","",U37)</f>
        <v>0</v>
      </c>
      <c r="AX37" s="61" t="str">
        <f t="shared" ref="AX37:AX68" si="52">IF(V37="","",V37)</f>
        <v/>
      </c>
      <c r="AY37" s="61" t="str">
        <f t="shared" ref="AY37:AY68" si="53">IF(W37="","",W37)</f>
        <v/>
      </c>
      <c r="AZ37" s="261" t="str">
        <f t="shared" ref="AZ37:AZ68" si="54">IF(X37="","",X37)</f>
        <v/>
      </c>
      <c r="BA37" s="261" t="str">
        <f t="shared" ref="BA37:BA68" si="55">IF(Y37="","",Y37)</f>
        <v/>
      </c>
      <c r="BB37" s="261">
        <f t="shared" ref="BB37:BB68" si="56">IF(Z37="","",Z37)</f>
        <v>0</v>
      </c>
      <c r="BC37" s="62"/>
      <c r="BD37" s="62"/>
      <c r="BE37" s="63" t="str">
        <f t="shared" si="33"/>
        <v/>
      </c>
      <c r="BF37" s="89" t="str">
        <f t="shared" si="34"/>
        <v/>
      </c>
      <c r="BG37" s="63" t="str">
        <f t="shared" si="35"/>
        <v/>
      </c>
      <c r="BH37" s="89">
        <f t="shared" si="36"/>
        <v>0</v>
      </c>
      <c r="BI37" s="246" t="str">
        <f t="shared" si="37"/>
        <v/>
      </c>
      <c r="BJ37" s="246" t="str">
        <f t="shared" si="38"/>
        <v/>
      </c>
      <c r="BK37" s="233" t="str">
        <f t="shared" si="39"/>
        <v/>
      </c>
      <c r="BL37" s="88" t="str">
        <f t="shared" si="44"/>
        <v/>
      </c>
      <c r="BM37" s="88" t="str">
        <f t="shared" si="40"/>
        <v/>
      </c>
      <c r="BN37" s="88" t="str">
        <f t="shared" si="41"/>
        <v/>
      </c>
      <c r="BO37" s="90" t="str">
        <f t="shared" si="42"/>
        <v/>
      </c>
      <c r="BP37" s="65"/>
      <c r="BQ37" s="262">
        <f t="shared" si="43"/>
        <v>0</v>
      </c>
    </row>
    <row r="38" spans="1:69">
      <c r="A38" s="46">
        <v>34</v>
      </c>
      <c r="B38" s="68"/>
      <c r="C38" s="68"/>
      <c r="D38" s="68"/>
      <c r="E38" s="257"/>
      <c r="F38" s="257"/>
      <c r="G38" s="49">
        <f t="shared" si="0"/>
        <v>0</v>
      </c>
      <c r="H38" s="258"/>
      <c r="I38" s="258"/>
      <c r="J38" s="231">
        <f t="shared" si="22"/>
        <v>0</v>
      </c>
      <c r="K38" s="49">
        <f t="shared" si="45"/>
        <v>0</v>
      </c>
      <c r="L38" s="49">
        <f t="shared" si="1"/>
        <v>0</v>
      </c>
      <c r="M38" s="49">
        <f t="shared" si="2"/>
        <v>0</v>
      </c>
      <c r="N38" s="50"/>
      <c r="O38" s="50"/>
      <c r="P38" s="68"/>
      <c r="Q38" s="52"/>
      <c r="R38" s="52"/>
      <c r="S38" s="48"/>
      <c r="T38" s="48"/>
      <c r="U38" s="53">
        <f t="shared" si="3"/>
        <v>0</v>
      </c>
      <c r="V38" s="52"/>
      <c r="W38" s="52"/>
      <c r="X38" s="48"/>
      <c r="Y38" s="48"/>
      <c r="Z38" s="53">
        <f t="shared" si="4"/>
        <v>0</v>
      </c>
      <c r="AA38" s="86"/>
      <c r="AB38" s="87">
        <f t="array" aca="1" ref="AB38" ca="1">IFERROR(IF(N38="Oui",(_xlfn.IFS(AA38="Devis 1",#REF!*(1+#REF!),AA38="Devis 1 majoré",#REF!*1.15*(1+#REF!),AA38="Devis 2",S38*(1+#REF!),AA38="Devis 3",X38*(1+#REF!))),(_xlfn.IFS(AA38="Devis 1",#REF!,AA38="Devis 1 majoré",#REF!*1.15,AA38="Devis 2",S38,AA38="Devis 3",X38))),0)</f>
        <v>0</v>
      </c>
      <c r="AC38" s="87">
        <f t="array" aca="1" ref="AC38" ca="1">IFERROR(IF(N38="Oui",(_xlfn.IFS(AA38="Devis 1",#REF!*(1+#REF!),AA38="Devis 1 majoré",#REF!*1.15*(1+#REF!),AA38="Devis 2",T38*(1+#REF!),AA38="Devis 3",Y38*(1+#REF!))),(_xlfn.IFS(AA38="Devis 1",#REF!,AA38="Devis 1 majoré",#REF!*1.15,AA38="Devis 2",T38,AA38="Devis 3",Y38))),0)</f>
        <v>0</v>
      </c>
      <c r="AD38" s="87">
        <f t="shared" ca="1" si="5"/>
        <v>0</v>
      </c>
      <c r="AE38" s="56"/>
      <c r="AF38" s="259" t="str">
        <f t="shared" si="23"/>
        <v/>
      </c>
      <c r="AG38" s="259" t="str">
        <f t="shared" si="24"/>
        <v/>
      </c>
      <c r="AH38" s="259" t="str">
        <f t="shared" si="25"/>
        <v/>
      </c>
      <c r="AI38" s="259" t="str">
        <f t="shared" si="26"/>
        <v/>
      </c>
      <c r="AJ38" s="259" t="str">
        <f t="shared" si="27"/>
        <v/>
      </c>
      <c r="AK38" s="259">
        <f t="shared" si="28"/>
        <v>0</v>
      </c>
      <c r="AL38" s="259" t="str">
        <f t="shared" si="29"/>
        <v/>
      </c>
      <c r="AM38" s="59" t="str">
        <f t="shared" si="30"/>
        <v/>
      </c>
      <c r="AN38" s="59" t="str">
        <f t="shared" si="31"/>
        <v/>
      </c>
      <c r="AO38" s="260">
        <f t="shared" si="32"/>
        <v>0</v>
      </c>
      <c r="AP38" s="65"/>
      <c r="AQ38" s="267" t="str">
        <f t="shared" si="46"/>
        <v/>
      </c>
      <c r="AR38" s="267" t="str">
        <f t="shared" si="11"/>
        <v/>
      </c>
      <c r="AS38" s="259" t="str">
        <f t="shared" si="47"/>
        <v/>
      </c>
      <c r="AT38" s="259" t="str">
        <f t="shared" si="48"/>
        <v/>
      </c>
      <c r="AU38" s="259" t="str">
        <f t="shared" si="49"/>
        <v/>
      </c>
      <c r="AV38" s="259" t="str">
        <f t="shared" si="50"/>
        <v/>
      </c>
      <c r="AW38" s="259">
        <f t="shared" si="51"/>
        <v>0</v>
      </c>
      <c r="AX38" s="61" t="str">
        <f t="shared" si="52"/>
        <v/>
      </c>
      <c r="AY38" s="61" t="str">
        <f t="shared" si="53"/>
        <v/>
      </c>
      <c r="AZ38" s="261" t="str">
        <f t="shared" si="54"/>
        <v/>
      </c>
      <c r="BA38" s="261" t="str">
        <f t="shared" si="55"/>
        <v/>
      </c>
      <c r="BB38" s="261">
        <f t="shared" si="56"/>
        <v>0</v>
      </c>
      <c r="BC38" s="62"/>
      <c r="BD38" s="62"/>
      <c r="BE38" s="63" t="str">
        <f t="shared" si="33"/>
        <v/>
      </c>
      <c r="BF38" s="89" t="str">
        <f t="shared" si="34"/>
        <v/>
      </c>
      <c r="BG38" s="63" t="str">
        <f t="shared" si="35"/>
        <v/>
      </c>
      <c r="BH38" s="89">
        <f t="shared" si="36"/>
        <v>0</v>
      </c>
      <c r="BI38" s="246" t="str">
        <f t="shared" si="37"/>
        <v/>
      </c>
      <c r="BJ38" s="246" t="str">
        <f t="shared" si="38"/>
        <v/>
      </c>
      <c r="BK38" s="233" t="str">
        <f t="shared" si="39"/>
        <v/>
      </c>
      <c r="BL38" s="88" t="str">
        <f t="shared" si="44"/>
        <v/>
      </c>
      <c r="BM38" s="88" t="str">
        <f t="shared" si="40"/>
        <v/>
      </c>
      <c r="BN38" s="88" t="str">
        <f t="shared" si="41"/>
        <v/>
      </c>
      <c r="BO38" s="90" t="str">
        <f t="shared" si="42"/>
        <v/>
      </c>
      <c r="BP38" s="65"/>
      <c r="BQ38" s="262">
        <f t="shared" si="43"/>
        <v>0</v>
      </c>
    </row>
    <row r="39" spans="1:69">
      <c r="A39" s="46">
        <v>35</v>
      </c>
      <c r="B39" s="68"/>
      <c r="C39" s="68"/>
      <c r="D39" s="68"/>
      <c r="E39" s="257"/>
      <c r="F39" s="257"/>
      <c r="G39" s="49">
        <f t="shared" si="0"/>
        <v>0</v>
      </c>
      <c r="H39" s="258"/>
      <c r="I39" s="258"/>
      <c r="J39" s="231">
        <f t="shared" si="22"/>
        <v>0</v>
      </c>
      <c r="K39" s="49">
        <f t="shared" si="45"/>
        <v>0</v>
      </c>
      <c r="L39" s="49">
        <f t="shared" si="1"/>
        <v>0</v>
      </c>
      <c r="M39" s="49">
        <f t="shared" si="2"/>
        <v>0</v>
      </c>
      <c r="N39" s="50"/>
      <c r="O39" s="50"/>
      <c r="P39" s="68"/>
      <c r="Q39" s="52"/>
      <c r="R39" s="52"/>
      <c r="S39" s="48"/>
      <c r="T39" s="48"/>
      <c r="U39" s="53">
        <f t="shared" si="3"/>
        <v>0</v>
      </c>
      <c r="V39" s="52"/>
      <c r="W39" s="52"/>
      <c r="X39" s="48"/>
      <c r="Y39" s="48"/>
      <c r="Z39" s="53">
        <f t="shared" si="4"/>
        <v>0</v>
      </c>
      <c r="AA39" s="86"/>
      <c r="AB39" s="87">
        <f t="array" aca="1" ref="AB39" ca="1">IFERROR(IF(N39="Oui",(_xlfn.IFS(AA39="Devis 1",#REF!*(1+#REF!),AA39="Devis 1 majoré",#REF!*1.15*(1+#REF!),AA39="Devis 2",S39*(1+#REF!),AA39="Devis 3",X39*(1+#REF!))),(_xlfn.IFS(AA39="Devis 1",#REF!,AA39="Devis 1 majoré",#REF!*1.15,AA39="Devis 2",S39,AA39="Devis 3",X39))),0)</f>
        <v>0</v>
      </c>
      <c r="AC39" s="87">
        <f t="array" aca="1" ref="AC39" ca="1">IFERROR(IF(N39="Oui",(_xlfn.IFS(AA39="Devis 1",#REF!*(1+#REF!),AA39="Devis 1 majoré",#REF!*1.15*(1+#REF!),AA39="Devis 2",T39*(1+#REF!),AA39="Devis 3",Y39*(1+#REF!))),(_xlfn.IFS(AA39="Devis 1",#REF!,AA39="Devis 1 majoré",#REF!*1.15,AA39="Devis 2",T39,AA39="Devis 3",Y39))),0)</f>
        <v>0</v>
      </c>
      <c r="AD39" s="87">
        <f t="shared" ca="1" si="5"/>
        <v>0</v>
      </c>
      <c r="AE39" s="56"/>
      <c r="AF39" s="259" t="str">
        <f t="shared" si="23"/>
        <v/>
      </c>
      <c r="AG39" s="259" t="str">
        <f t="shared" si="24"/>
        <v/>
      </c>
      <c r="AH39" s="259" t="str">
        <f t="shared" si="25"/>
        <v/>
      </c>
      <c r="AI39" s="259" t="str">
        <f t="shared" si="26"/>
        <v/>
      </c>
      <c r="AJ39" s="259" t="str">
        <f t="shared" si="27"/>
        <v/>
      </c>
      <c r="AK39" s="259">
        <f t="shared" si="28"/>
        <v>0</v>
      </c>
      <c r="AL39" s="259" t="str">
        <f t="shared" si="29"/>
        <v/>
      </c>
      <c r="AM39" s="59" t="str">
        <f t="shared" si="30"/>
        <v/>
      </c>
      <c r="AN39" s="59" t="str">
        <f t="shared" si="31"/>
        <v/>
      </c>
      <c r="AO39" s="260">
        <f t="shared" si="32"/>
        <v>0</v>
      </c>
      <c r="AP39" s="65"/>
      <c r="AQ39" s="267" t="str">
        <f t="shared" si="46"/>
        <v/>
      </c>
      <c r="AR39" s="267" t="str">
        <f t="shared" si="11"/>
        <v/>
      </c>
      <c r="AS39" s="259" t="str">
        <f t="shared" si="47"/>
        <v/>
      </c>
      <c r="AT39" s="259" t="str">
        <f t="shared" si="48"/>
        <v/>
      </c>
      <c r="AU39" s="259" t="str">
        <f t="shared" si="49"/>
        <v/>
      </c>
      <c r="AV39" s="259" t="str">
        <f t="shared" si="50"/>
        <v/>
      </c>
      <c r="AW39" s="259">
        <f t="shared" si="51"/>
        <v>0</v>
      </c>
      <c r="AX39" s="61" t="str">
        <f t="shared" si="52"/>
        <v/>
      </c>
      <c r="AY39" s="61" t="str">
        <f t="shared" si="53"/>
        <v/>
      </c>
      <c r="AZ39" s="261" t="str">
        <f t="shared" si="54"/>
        <v/>
      </c>
      <c r="BA39" s="261" t="str">
        <f t="shared" si="55"/>
        <v/>
      </c>
      <c r="BB39" s="261">
        <f t="shared" si="56"/>
        <v>0</v>
      </c>
      <c r="BC39" s="62"/>
      <c r="BD39" s="62"/>
      <c r="BE39" s="63" t="str">
        <f t="shared" si="33"/>
        <v/>
      </c>
      <c r="BF39" s="89" t="str">
        <f t="shared" si="34"/>
        <v/>
      </c>
      <c r="BG39" s="63" t="str">
        <f t="shared" si="35"/>
        <v/>
      </c>
      <c r="BH39" s="89">
        <f t="shared" si="36"/>
        <v>0</v>
      </c>
      <c r="BI39" s="246" t="str">
        <f t="shared" si="37"/>
        <v/>
      </c>
      <c r="BJ39" s="246" t="str">
        <f t="shared" si="38"/>
        <v/>
      </c>
      <c r="BK39" s="233" t="str">
        <f t="shared" si="39"/>
        <v/>
      </c>
      <c r="BL39" s="88" t="str">
        <f t="shared" si="44"/>
        <v/>
      </c>
      <c r="BM39" s="88" t="str">
        <f t="shared" si="40"/>
        <v/>
      </c>
      <c r="BN39" s="88" t="str">
        <f t="shared" si="41"/>
        <v/>
      </c>
      <c r="BO39" s="90" t="str">
        <f t="shared" si="42"/>
        <v/>
      </c>
      <c r="BP39" s="65"/>
      <c r="BQ39" s="262">
        <f t="shared" si="43"/>
        <v>0</v>
      </c>
    </row>
    <row r="40" spans="1:69">
      <c r="A40" s="46">
        <v>36</v>
      </c>
      <c r="B40" s="68"/>
      <c r="C40" s="68"/>
      <c r="D40" s="68"/>
      <c r="E40" s="257"/>
      <c r="F40" s="257"/>
      <c r="G40" s="49">
        <f t="shared" si="0"/>
        <v>0</v>
      </c>
      <c r="H40" s="258"/>
      <c r="I40" s="258"/>
      <c r="J40" s="231">
        <f t="shared" si="22"/>
        <v>0</v>
      </c>
      <c r="K40" s="49">
        <f t="shared" si="45"/>
        <v>0</v>
      </c>
      <c r="L40" s="49">
        <f t="shared" si="1"/>
        <v>0</v>
      </c>
      <c r="M40" s="49">
        <f t="shared" si="2"/>
        <v>0</v>
      </c>
      <c r="N40" s="50"/>
      <c r="O40" s="50"/>
      <c r="P40" s="68"/>
      <c r="Q40" s="52"/>
      <c r="R40" s="52"/>
      <c r="S40" s="48"/>
      <c r="T40" s="48"/>
      <c r="U40" s="53">
        <f t="shared" si="3"/>
        <v>0</v>
      </c>
      <c r="V40" s="52"/>
      <c r="W40" s="52"/>
      <c r="X40" s="48"/>
      <c r="Y40" s="48"/>
      <c r="Z40" s="53">
        <f t="shared" si="4"/>
        <v>0</v>
      </c>
      <c r="AA40" s="86"/>
      <c r="AB40" s="87">
        <f t="array" aca="1" ref="AB40" ca="1">IFERROR(IF(N40="Oui",(_xlfn.IFS(AA40="Devis 1",#REF!*(1+#REF!),AA40="Devis 1 majoré",#REF!*1.15*(1+#REF!),AA40="Devis 2",S40*(1+#REF!),AA40="Devis 3",X40*(1+#REF!))),(_xlfn.IFS(AA40="Devis 1",#REF!,AA40="Devis 1 majoré",#REF!*1.15,AA40="Devis 2",S40,AA40="Devis 3",X40))),0)</f>
        <v>0</v>
      </c>
      <c r="AC40" s="87">
        <f t="array" aca="1" ref="AC40" ca="1">IFERROR(IF(N40="Oui",(_xlfn.IFS(AA40="Devis 1",#REF!*(1+#REF!),AA40="Devis 1 majoré",#REF!*1.15*(1+#REF!),AA40="Devis 2",T40*(1+#REF!),AA40="Devis 3",Y40*(1+#REF!))),(_xlfn.IFS(AA40="Devis 1",#REF!,AA40="Devis 1 majoré",#REF!*1.15,AA40="Devis 2",T40,AA40="Devis 3",Y40))),0)</f>
        <v>0</v>
      </c>
      <c r="AD40" s="87">
        <f t="shared" ca="1" si="5"/>
        <v>0</v>
      </c>
      <c r="AE40" s="56"/>
      <c r="AF40" s="259" t="str">
        <f t="shared" si="23"/>
        <v/>
      </c>
      <c r="AG40" s="259" t="str">
        <f t="shared" si="24"/>
        <v/>
      </c>
      <c r="AH40" s="259" t="str">
        <f t="shared" si="25"/>
        <v/>
      </c>
      <c r="AI40" s="259" t="str">
        <f t="shared" si="26"/>
        <v/>
      </c>
      <c r="AJ40" s="259" t="str">
        <f t="shared" si="27"/>
        <v/>
      </c>
      <c r="AK40" s="259">
        <f t="shared" si="28"/>
        <v>0</v>
      </c>
      <c r="AL40" s="259" t="str">
        <f t="shared" si="29"/>
        <v/>
      </c>
      <c r="AM40" s="59" t="str">
        <f t="shared" si="30"/>
        <v/>
      </c>
      <c r="AN40" s="59" t="str">
        <f t="shared" si="31"/>
        <v/>
      </c>
      <c r="AO40" s="260">
        <f t="shared" si="32"/>
        <v>0</v>
      </c>
      <c r="AP40" s="65"/>
      <c r="AQ40" s="267" t="str">
        <f t="shared" si="46"/>
        <v/>
      </c>
      <c r="AR40" s="267" t="str">
        <f t="shared" si="11"/>
        <v/>
      </c>
      <c r="AS40" s="259" t="str">
        <f t="shared" si="47"/>
        <v/>
      </c>
      <c r="AT40" s="259" t="str">
        <f t="shared" si="48"/>
        <v/>
      </c>
      <c r="AU40" s="259" t="str">
        <f t="shared" si="49"/>
        <v/>
      </c>
      <c r="AV40" s="259" t="str">
        <f t="shared" si="50"/>
        <v/>
      </c>
      <c r="AW40" s="259">
        <f t="shared" si="51"/>
        <v>0</v>
      </c>
      <c r="AX40" s="61" t="str">
        <f t="shared" si="52"/>
        <v/>
      </c>
      <c r="AY40" s="61" t="str">
        <f t="shared" si="53"/>
        <v/>
      </c>
      <c r="AZ40" s="261" t="str">
        <f t="shared" si="54"/>
        <v/>
      </c>
      <c r="BA40" s="261" t="str">
        <f t="shared" si="55"/>
        <v/>
      </c>
      <c r="BB40" s="261">
        <f t="shared" si="56"/>
        <v>0</v>
      </c>
      <c r="BC40" s="62"/>
      <c r="BD40" s="62"/>
      <c r="BE40" s="63" t="str">
        <f t="shared" si="33"/>
        <v/>
      </c>
      <c r="BF40" s="89" t="str">
        <f t="shared" si="34"/>
        <v/>
      </c>
      <c r="BG40" s="63" t="str">
        <f t="shared" si="35"/>
        <v/>
      </c>
      <c r="BH40" s="89">
        <f t="shared" si="36"/>
        <v>0</v>
      </c>
      <c r="BI40" s="246" t="str">
        <f t="shared" si="37"/>
        <v/>
      </c>
      <c r="BJ40" s="246" t="str">
        <f t="shared" si="38"/>
        <v/>
      </c>
      <c r="BK40" s="233" t="str">
        <f t="shared" si="39"/>
        <v/>
      </c>
      <c r="BL40" s="88" t="str">
        <f t="shared" si="44"/>
        <v/>
      </c>
      <c r="BM40" s="88" t="str">
        <f t="shared" si="40"/>
        <v/>
      </c>
      <c r="BN40" s="88" t="str">
        <f t="shared" si="41"/>
        <v/>
      </c>
      <c r="BO40" s="90" t="str">
        <f t="shared" si="42"/>
        <v/>
      </c>
      <c r="BP40" s="65"/>
      <c r="BQ40" s="262">
        <f t="shared" si="43"/>
        <v>0</v>
      </c>
    </row>
    <row r="41" spans="1:69">
      <c r="A41" s="46">
        <v>37</v>
      </c>
      <c r="B41" s="68"/>
      <c r="C41" s="68"/>
      <c r="D41" s="68"/>
      <c r="E41" s="257"/>
      <c r="F41" s="257"/>
      <c r="G41" s="49">
        <f t="shared" si="0"/>
        <v>0</v>
      </c>
      <c r="H41" s="258"/>
      <c r="I41" s="258"/>
      <c r="J41" s="231">
        <f t="shared" si="22"/>
        <v>0</v>
      </c>
      <c r="K41" s="49">
        <f t="shared" si="45"/>
        <v>0</v>
      </c>
      <c r="L41" s="49">
        <f t="shared" si="1"/>
        <v>0</v>
      </c>
      <c r="M41" s="49">
        <f t="shared" si="2"/>
        <v>0</v>
      </c>
      <c r="N41" s="50"/>
      <c r="O41" s="50"/>
      <c r="P41" s="68"/>
      <c r="Q41" s="52"/>
      <c r="R41" s="52"/>
      <c r="S41" s="48"/>
      <c r="T41" s="48"/>
      <c r="U41" s="53">
        <f t="shared" si="3"/>
        <v>0</v>
      </c>
      <c r="V41" s="52"/>
      <c r="W41" s="52"/>
      <c r="X41" s="48"/>
      <c r="Y41" s="48"/>
      <c r="Z41" s="53">
        <f t="shared" si="4"/>
        <v>0</v>
      </c>
      <c r="AA41" s="86"/>
      <c r="AB41" s="87">
        <f t="array" aca="1" ref="AB41" ca="1">IFERROR(IF(N41="Oui",(_xlfn.IFS(AA41="Devis 1",#REF!*(1+#REF!),AA41="Devis 1 majoré",#REF!*1.15*(1+#REF!),AA41="Devis 2",S41*(1+#REF!),AA41="Devis 3",X41*(1+#REF!))),(_xlfn.IFS(AA41="Devis 1",#REF!,AA41="Devis 1 majoré",#REF!*1.15,AA41="Devis 2",S41,AA41="Devis 3",X41))),0)</f>
        <v>0</v>
      </c>
      <c r="AC41" s="87">
        <f t="array" aca="1" ref="AC41" ca="1">IFERROR(IF(N41="Oui",(_xlfn.IFS(AA41="Devis 1",#REF!*(1+#REF!),AA41="Devis 1 majoré",#REF!*1.15*(1+#REF!),AA41="Devis 2",T41*(1+#REF!),AA41="Devis 3",Y41*(1+#REF!))),(_xlfn.IFS(AA41="Devis 1",#REF!,AA41="Devis 1 majoré",#REF!*1.15,AA41="Devis 2",T41,AA41="Devis 3",Y41))),0)</f>
        <v>0</v>
      </c>
      <c r="AD41" s="87">
        <f t="shared" ca="1" si="5"/>
        <v>0</v>
      </c>
      <c r="AE41" s="56"/>
      <c r="AF41" s="259" t="str">
        <f t="shared" si="23"/>
        <v/>
      </c>
      <c r="AG41" s="259" t="str">
        <f t="shared" si="24"/>
        <v/>
      </c>
      <c r="AH41" s="259" t="str">
        <f t="shared" si="25"/>
        <v/>
      </c>
      <c r="AI41" s="259" t="str">
        <f t="shared" si="26"/>
        <v/>
      </c>
      <c r="AJ41" s="259" t="str">
        <f t="shared" si="27"/>
        <v/>
      </c>
      <c r="AK41" s="259">
        <f t="shared" si="28"/>
        <v>0</v>
      </c>
      <c r="AL41" s="259" t="str">
        <f t="shared" si="29"/>
        <v/>
      </c>
      <c r="AM41" s="59" t="str">
        <f t="shared" si="30"/>
        <v/>
      </c>
      <c r="AN41" s="59" t="str">
        <f t="shared" si="31"/>
        <v/>
      </c>
      <c r="AO41" s="260">
        <f t="shared" si="32"/>
        <v>0</v>
      </c>
      <c r="AP41" s="65"/>
      <c r="AQ41" s="267" t="str">
        <f t="shared" si="46"/>
        <v/>
      </c>
      <c r="AR41" s="267" t="str">
        <f t="shared" si="11"/>
        <v/>
      </c>
      <c r="AS41" s="259" t="str">
        <f t="shared" si="47"/>
        <v/>
      </c>
      <c r="AT41" s="259" t="str">
        <f t="shared" si="48"/>
        <v/>
      </c>
      <c r="AU41" s="259" t="str">
        <f t="shared" si="49"/>
        <v/>
      </c>
      <c r="AV41" s="259" t="str">
        <f t="shared" si="50"/>
        <v/>
      </c>
      <c r="AW41" s="259">
        <f t="shared" si="51"/>
        <v>0</v>
      </c>
      <c r="AX41" s="61" t="str">
        <f t="shared" si="52"/>
        <v/>
      </c>
      <c r="AY41" s="61" t="str">
        <f t="shared" si="53"/>
        <v/>
      </c>
      <c r="AZ41" s="261" t="str">
        <f t="shared" si="54"/>
        <v/>
      </c>
      <c r="BA41" s="261" t="str">
        <f t="shared" si="55"/>
        <v/>
      </c>
      <c r="BB41" s="261">
        <f t="shared" si="56"/>
        <v>0</v>
      </c>
      <c r="BC41" s="62"/>
      <c r="BD41" s="62"/>
      <c r="BE41" s="63" t="str">
        <f t="shared" si="33"/>
        <v/>
      </c>
      <c r="BF41" s="89" t="str">
        <f t="shared" si="34"/>
        <v/>
      </c>
      <c r="BG41" s="63" t="str">
        <f t="shared" si="35"/>
        <v/>
      </c>
      <c r="BH41" s="89">
        <f t="shared" si="36"/>
        <v>0</v>
      </c>
      <c r="BI41" s="246" t="str">
        <f t="shared" si="37"/>
        <v/>
      </c>
      <c r="BJ41" s="246" t="str">
        <f t="shared" si="38"/>
        <v/>
      </c>
      <c r="BK41" s="233" t="str">
        <f t="shared" si="39"/>
        <v/>
      </c>
      <c r="BL41" s="88" t="str">
        <f t="shared" si="44"/>
        <v/>
      </c>
      <c r="BM41" s="88" t="str">
        <f t="shared" si="40"/>
        <v/>
      </c>
      <c r="BN41" s="88" t="str">
        <f t="shared" si="41"/>
        <v/>
      </c>
      <c r="BO41" s="90" t="str">
        <f t="shared" si="42"/>
        <v/>
      </c>
      <c r="BP41" s="65"/>
      <c r="BQ41" s="262">
        <f t="shared" si="43"/>
        <v>0</v>
      </c>
    </row>
    <row r="42" spans="1:69">
      <c r="A42" s="46">
        <v>38</v>
      </c>
      <c r="B42" s="68"/>
      <c r="C42" s="68"/>
      <c r="D42" s="68"/>
      <c r="E42" s="257"/>
      <c r="F42" s="257"/>
      <c r="G42" s="49">
        <f t="shared" si="0"/>
        <v>0</v>
      </c>
      <c r="H42" s="258"/>
      <c r="I42" s="258"/>
      <c r="J42" s="231">
        <f t="shared" si="22"/>
        <v>0</v>
      </c>
      <c r="K42" s="49">
        <f t="shared" si="45"/>
        <v>0</v>
      </c>
      <c r="L42" s="49">
        <f t="shared" si="1"/>
        <v>0</v>
      </c>
      <c r="M42" s="49">
        <f t="shared" si="2"/>
        <v>0</v>
      </c>
      <c r="N42" s="50"/>
      <c r="O42" s="50"/>
      <c r="P42" s="68"/>
      <c r="Q42" s="52"/>
      <c r="R42" s="52"/>
      <c r="S42" s="48"/>
      <c r="T42" s="48"/>
      <c r="U42" s="53">
        <f t="shared" si="3"/>
        <v>0</v>
      </c>
      <c r="V42" s="52"/>
      <c r="W42" s="52"/>
      <c r="X42" s="48"/>
      <c r="Y42" s="48"/>
      <c r="Z42" s="53">
        <f t="shared" si="4"/>
        <v>0</v>
      </c>
      <c r="AA42" s="86"/>
      <c r="AB42" s="87">
        <f t="array" aca="1" ref="AB42" ca="1">IFERROR(IF(N42="Oui",(_xlfn.IFS(AA42="Devis 1",#REF!*(1+#REF!),AA42="Devis 1 majoré",#REF!*1.15*(1+#REF!),AA42="Devis 2",S42*(1+#REF!),AA42="Devis 3",X42*(1+#REF!))),(_xlfn.IFS(AA42="Devis 1",#REF!,AA42="Devis 1 majoré",#REF!*1.15,AA42="Devis 2",S42,AA42="Devis 3",X42))),0)</f>
        <v>0</v>
      </c>
      <c r="AC42" s="87">
        <f t="array" aca="1" ref="AC42" ca="1">IFERROR(IF(N42="Oui",(_xlfn.IFS(AA42="Devis 1",#REF!*(1+#REF!),AA42="Devis 1 majoré",#REF!*1.15*(1+#REF!),AA42="Devis 2",T42*(1+#REF!),AA42="Devis 3",Y42*(1+#REF!))),(_xlfn.IFS(AA42="Devis 1",#REF!,AA42="Devis 1 majoré",#REF!*1.15,AA42="Devis 2",T42,AA42="Devis 3",Y42))),0)</f>
        <v>0</v>
      </c>
      <c r="AD42" s="87">
        <f t="shared" ca="1" si="5"/>
        <v>0</v>
      </c>
      <c r="AE42" s="56"/>
      <c r="AF42" s="259" t="str">
        <f t="shared" si="23"/>
        <v/>
      </c>
      <c r="AG42" s="259" t="str">
        <f t="shared" si="24"/>
        <v/>
      </c>
      <c r="AH42" s="259" t="str">
        <f t="shared" si="25"/>
        <v/>
      </c>
      <c r="AI42" s="259" t="str">
        <f t="shared" si="26"/>
        <v/>
      </c>
      <c r="AJ42" s="259" t="str">
        <f t="shared" si="27"/>
        <v/>
      </c>
      <c r="AK42" s="259">
        <f t="shared" si="28"/>
        <v>0</v>
      </c>
      <c r="AL42" s="259" t="str">
        <f t="shared" si="29"/>
        <v/>
      </c>
      <c r="AM42" s="59" t="str">
        <f t="shared" si="30"/>
        <v/>
      </c>
      <c r="AN42" s="59" t="str">
        <f t="shared" si="31"/>
        <v/>
      </c>
      <c r="AO42" s="260">
        <f t="shared" si="32"/>
        <v>0</v>
      </c>
      <c r="AP42" s="65"/>
      <c r="AQ42" s="267" t="str">
        <f t="shared" si="46"/>
        <v/>
      </c>
      <c r="AR42" s="267" t="str">
        <f t="shared" si="11"/>
        <v/>
      </c>
      <c r="AS42" s="259" t="str">
        <f t="shared" si="47"/>
        <v/>
      </c>
      <c r="AT42" s="259" t="str">
        <f t="shared" si="48"/>
        <v/>
      </c>
      <c r="AU42" s="259" t="str">
        <f t="shared" si="49"/>
        <v/>
      </c>
      <c r="AV42" s="259" t="str">
        <f t="shared" si="50"/>
        <v/>
      </c>
      <c r="AW42" s="259">
        <f t="shared" si="51"/>
        <v>0</v>
      </c>
      <c r="AX42" s="61" t="str">
        <f t="shared" si="52"/>
        <v/>
      </c>
      <c r="AY42" s="61" t="str">
        <f t="shared" si="53"/>
        <v/>
      </c>
      <c r="AZ42" s="261" t="str">
        <f t="shared" si="54"/>
        <v/>
      </c>
      <c r="BA42" s="261" t="str">
        <f t="shared" si="55"/>
        <v/>
      </c>
      <c r="BB42" s="261">
        <f t="shared" si="56"/>
        <v>0</v>
      </c>
      <c r="BC42" s="62"/>
      <c r="BD42" s="62"/>
      <c r="BE42" s="63" t="str">
        <f t="shared" si="33"/>
        <v/>
      </c>
      <c r="BF42" s="89" t="str">
        <f t="shared" si="34"/>
        <v/>
      </c>
      <c r="BG42" s="63" t="str">
        <f t="shared" si="35"/>
        <v/>
      </c>
      <c r="BH42" s="89">
        <f t="shared" si="36"/>
        <v>0</v>
      </c>
      <c r="BI42" s="246" t="str">
        <f t="shared" si="37"/>
        <v/>
      </c>
      <c r="BJ42" s="246" t="str">
        <f t="shared" si="38"/>
        <v/>
      </c>
      <c r="BK42" s="233" t="str">
        <f t="shared" si="39"/>
        <v/>
      </c>
      <c r="BL42" s="88" t="str">
        <f t="shared" si="44"/>
        <v/>
      </c>
      <c r="BM42" s="88" t="str">
        <f t="shared" si="40"/>
        <v/>
      </c>
      <c r="BN42" s="88" t="str">
        <f t="shared" si="41"/>
        <v/>
      </c>
      <c r="BO42" s="90" t="str">
        <f t="shared" si="42"/>
        <v/>
      </c>
      <c r="BP42" s="65"/>
      <c r="BQ42" s="262">
        <f t="shared" si="43"/>
        <v>0</v>
      </c>
    </row>
    <row r="43" spans="1:69">
      <c r="A43" s="46">
        <v>39</v>
      </c>
      <c r="B43" s="68"/>
      <c r="C43" s="68"/>
      <c r="D43" s="68"/>
      <c r="E43" s="257"/>
      <c r="F43" s="257"/>
      <c r="G43" s="49">
        <f t="shared" si="0"/>
        <v>0</v>
      </c>
      <c r="H43" s="258"/>
      <c r="I43" s="258"/>
      <c r="J43" s="231">
        <f t="shared" si="22"/>
        <v>0</v>
      </c>
      <c r="K43" s="49">
        <f t="shared" si="45"/>
        <v>0</v>
      </c>
      <c r="L43" s="49">
        <f t="shared" si="1"/>
        <v>0</v>
      </c>
      <c r="M43" s="49">
        <f t="shared" si="2"/>
        <v>0</v>
      </c>
      <c r="N43" s="50"/>
      <c r="O43" s="50"/>
      <c r="P43" s="68"/>
      <c r="Q43" s="52"/>
      <c r="R43" s="52"/>
      <c r="S43" s="48"/>
      <c r="T43" s="48"/>
      <c r="U43" s="53">
        <f t="shared" si="3"/>
        <v>0</v>
      </c>
      <c r="V43" s="52"/>
      <c r="W43" s="52"/>
      <c r="X43" s="48"/>
      <c r="Y43" s="48"/>
      <c r="Z43" s="53">
        <f t="shared" si="4"/>
        <v>0</v>
      </c>
      <c r="AA43" s="86"/>
      <c r="AB43" s="87">
        <f t="array" aca="1" ref="AB43" ca="1">IFERROR(IF(N43="Oui",(_xlfn.IFS(AA43="Devis 1",#REF!*(1+#REF!),AA43="Devis 1 majoré",#REF!*1.15*(1+#REF!),AA43="Devis 2",S43*(1+#REF!),AA43="Devis 3",X43*(1+#REF!))),(_xlfn.IFS(AA43="Devis 1",#REF!,AA43="Devis 1 majoré",#REF!*1.15,AA43="Devis 2",S43,AA43="Devis 3",X43))),0)</f>
        <v>0</v>
      </c>
      <c r="AC43" s="87">
        <f t="array" aca="1" ref="AC43" ca="1">IFERROR(IF(N43="Oui",(_xlfn.IFS(AA43="Devis 1",#REF!*(1+#REF!),AA43="Devis 1 majoré",#REF!*1.15*(1+#REF!),AA43="Devis 2",T43*(1+#REF!),AA43="Devis 3",Y43*(1+#REF!))),(_xlfn.IFS(AA43="Devis 1",#REF!,AA43="Devis 1 majoré",#REF!*1.15,AA43="Devis 2",T43,AA43="Devis 3",Y43))),0)</f>
        <v>0</v>
      </c>
      <c r="AD43" s="87">
        <f t="shared" ca="1" si="5"/>
        <v>0</v>
      </c>
      <c r="AE43" s="56"/>
      <c r="AF43" s="259" t="str">
        <f t="shared" si="23"/>
        <v/>
      </c>
      <c r="AG43" s="259" t="str">
        <f t="shared" si="24"/>
        <v/>
      </c>
      <c r="AH43" s="259" t="str">
        <f t="shared" si="25"/>
        <v/>
      </c>
      <c r="AI43" s="259" t="str">
        <f t="shared" si="26"/>
        <v/>
      </c>
      <c r="AJ43" s="259" t="str">
        <f t="shared" si="27"/>
        <v/>
      </c>
      <c r="AK43" s="259">
        <f t="shared" si="28"/>
        <v>0</v>
      </c>
      <c r="AL43" s="259" t="str">
        <f t="shared" si="29"/>
        <v/>
      </c>
      <c r="AM43" s="59" t="str">
        <f t="shared" si="30"/>
        <v/>
      </c>
      <c r="AN43" s="59" t="str">
        <f t="shared" si="31"/>
        <v/>
      </c>
      <c r="AO43" s="260">
        <f t="shared" si="32"/>
        <v>0</v>
      </c>
      <c r="AP43" s="65"/>
      <c r="AQ43" s="267" t="str">
        <f t="shared" si="46"/>
        <v/>
      </c>
      <c r="AR43" s="267" t="str">
        <f t="shared" si="11"/>
        <v/>
      </c>
      <c r="AS43" s="259" t="str">
        <f t="shared" si="47"/>
        <v/>
      </c>
      <c r="AT43" s="259" t="str">
        <f t="shared" si="48"/>
        <v/>
      </c>
      <c r="AU43" s="259" t="str">
        <f t="shared" si="49"/>
        <v/>
      </c>
      <c r="AV43" s="259" t="str">
        <f t="shared" si="50"/>
        <v/>
      </c>
      <c r="AW43" s="259">
        <f t="shared" si="51"/>
        <v>0</v>
      </c>
      <c r="AX43" s="61" t="str">
        <f t="shared" si="52"/>
        <v/>
      </c>
      <c r="AY43" s="61" t="str">
        <f t="shared" si="53"/>
        <v/>
      </c>
      <c r="AZ43" s="261" t="str">
        <f t="shared" si="54"/>
        <v/>
      </c>
      <c r="BA43" s="261" t="str">
        <f t="shared" si="55"/>
        <v/>
      </c>
      <c r="BB43" s="261">
        <f t="shared" si="56"/>
        <v>0</v>
      </c>
      <c r="BC43" s="62"/>
      <c r="BD43" s="62"/>
      <c r="BE43" s="63" t="str">
        <f t="shared" si="33"/>
        <v/>
      </c>
      <c r="BF43" s="89" t="str">
        <f t="shared" si="34"/>
        <v/>
      </c>
      <c r="BG43" s="63" t="str">
        <f t="shared" si="35"/>
        <v/>
      </c>
      <c r="BH43" s="89">
        <f t="shared" si="36"/>
        <v>0</v>
      </c>
      <c r="BI43" s="246" t="str">
        <f t="shared" si="37"/>
        <v/>
      </c>
      <c r="BJ43" s="246" t="str">
        <f t="shared" si="38"/>
        <v/>
      </c>
      <c r="BK43" s="233" t="str">
        <f t="shared" si="39"/>
        <v/>
      </c>
      <c r="BL43" s="88" t="str">
        <f t="shared" si="44"/>
        <v/>
      </c>
      <c r="BM43" s="88" t="str">
        <f t="shared" si="40"/>
        <v/>
      </c>
      <c r="BN43" s="88" t="str">
        <f t="shared" si="41"/>
        <v/>
      </c>
      <c r="BO43" s="90" t="str">
        <f t="shared" si="42"/>
        <v/>
      </c>
      <c r="BP43" s="65"/>
      <c r="BQ43" s="262">
        <f t="shared" si="43"/>
        <v>0</v>
      </c>
    </row>
    <row r="44" spans="1:69">
      <c r="A44" s="46">
        <v>40</v>
      </c>
      <c r="B44" s="68"/>
      <c r="C44" s="68"/>
      <c r="D44" s="68"/>
      <c r="E44" s="257"/>
      <c r="F44" s="257"/>
      <c r="G44" s="49">
        <f t="shared" si="0"/>
        <v>0</v>
      </c>
      <c r="H44" s="258"/>
      <c r="I44" s="258"/>
      <c r="J44" s="231">
        <f t="shared" si="22"/>
        <v>0</v>
      </c>
      <c r="K44" s="49">
        <f t="shared" si="45"/>
        <v>0</v>
      </c>
      <c r="L44" s="49">
        <f t="shared" si="1"/>
        <v>0</v>
      </c>
      <c r="M44" s="49">
        <f t="shared" si="2"/>
        <v>0</v>
      </c>
      <c r="N44" s="50"/>
      <c r="O44" s="50"/>
      <c r="P44" s="68"/>
      <c r="Q44" s="52"/>
      <c r="R44" s="52"/>
      <c r="S44" s="48"/>
      <c r="T44" s="48"/>
      <c r="U44" s="53">
        <f t="shared" si="3"/>
        <v>0</v>
      </c>
      <c r="V44" s="52"/>
      <c r="W44" s="52"/>
      <c r="X44" s="48"/>
      <c r="Y44" s="48"/>
      <c r="Z44" s="53">
        <f t="shared" si="4"/>
        <v>0</v>
      </c>
      <c r="AA44" s="86"/>
      <c r="AB44" s="87">
        <f t="array" aca="1" ref="AB44" ca="1">IFERROR(IF(N44="Oui",(_xlfn.IFS(AA44="Devis 1",#REF!*(1+#REF!),AA44="Devis 1 majoré",#REF!*1.15*(1+#REF!),AA44="Devis 2",S44*(1+#REF!),AA44="Devis 3",X44*(1+#REF!))),(_xlfn.IFS(AA44="Devis 1",#REF!,AA44="Devis 1 majoré",#REF!*1.15,AA44="Devis 2",S44,AA44="Devis 3",X44))),0)</f>
        <v>0</v>
      </c>
      <c r="AC44" s="87">
        <f t="array" aca="1" ref="AC44" ca="1">IFERROR(IF(N44="Oui",(_xlfn.IFS(AA44="Devis 1",#REF!*(1+#REF!),AA44="Devis 1 majoré",#REF!*1.15*(1+#REF!),AA44="Devis 2",T44*(1+#REF!),AA44="Devis 3",Y44*(1+#REF!))),(_xlfn.IFS(AA44="Devis 1",#REF!,AA44="Devis 1 majoré",#REF!*1.15,AA44="Devis 2",T44,AA44="Devis 3",Y44))),0)</f>
        <v>0</v>
      </c>
      <c r="AD44" s="87">
        <f t="shared" ca="1" si="5"/>
        <v>0</v>
      </c>
      <c r="AE44" s="56"/>
      <c r="AF44" s="259" t="str">
        <f t="shared" si="23"/>
        <v/>
      </c>
      <c r="AG44" s="259" t="str">
        <f t="shared" si="24"/>
        <v/>
      </c>
      <c r="AH44" s="259" t="str">
        <f t="shared" si="25"/>
        <v/>
      </c>
      <c r="AI44" s="259" t="str">
        <f t="shared" si="26"/>
        <v/>
      </c>
      <c r="AJ44" s="259" t="str">
        <f t="shared" si="27"/>
        <v/>
      </c>
      <c r="AK44" s="259">
        <f t="shared" si="28"/>
        <v>0</v>
      </c>
      <c r="AL44" s="259" t="str">
        <f t="shared" si="29"/>
        <v/>
      </c>
      <c r="AM44" s="59" t="str">
        <f t="shared" si="30"/>
        <v/>
      </c>
      <c r="AN44" s="59" t="str">
        <f t="shared" si="31"/>
        <v/>
      </c>
      <c r="AO44" s="260">
        <f t="shared" si="32"/>
        <v>0</v>
      </c>
      <c r="AP44" s="65"/>
      <c r="AQ44" s="267" t="str">
        <f t="shared" si="46"/>
        <v/>
      </c>
      <c r="AR44" s="267" t="str">
        <f t="shared" si="11"/>
        <v/>
      </c>
      <c r="AS44" s="259" t="str">
        <f t="shared" si="47"/>
        <v/>
      </c>
      <c r="AT44" s="259" t="str">
        <f t="shared" si="48"/>
        <v/>
      </c>
      <c r="AU44" s="259" t="str">
        <f t="shared" si="49"/>
        <v/>
      </c>
      <c r="AV44" s="259" t="str">
        <f t="shared" si="50"/>
        <v/>
      </c>
      <c r="AW44" s="259">
        <f t="shared" si="51"/>
        <v>0</v>
      </c>
      <c r="AX44" s="61" t="str">
        <f t="shared" si="52"/>
        <v/>
      </c>
      <c r="AY44" s="61" t="str">
        <f t="shared" si="53"/>
        <v/>
      </c>
      <c r="AZ44" s="261" t="str">
        <f t="shared" si="54"/>
        <v/>
      </c>
      <c r="BA44" s="261" t="str">
        <f t="shared" si="55"/>
        <v/>
      </c>
      <c r="BB44" s="261">
        <f t="shared" si="56"/>
        <v>0</v>
      </c>
      <c r="BC44" s="62"/>
      <c r="BD44" s="62"/>
      <c r="BE44" s="63" t="str">
        <f t="shared" si="33"/>
        <v/>
      </c>
      <c r="BF44" s="89" t="str">
        <f t="shared" si="34"/>
        <v/>
      </c>
      <c r="BG44" s="63" t="str">
        <f t="shared" si="35"/>
        <v/>
      </c>
      <c r="BH44" s="89">
        <f t="shared" si="36"/>
        <v>0</v>
      </c>
      <c r="BI44" s="246" t="str">
        <f t="shared" si="37"/>
        <v/>
      </c>
      <c r="BJ44" s="246" t="str">
        <f t="shared" si="38"/>
        <v/>
      </c>
      <c r="BK44" s="233" t="str">
        <f t="shared" si="39"/>
        <v/>
      </c>
      <c r="BL44" s="88" t="str">
        <f t="shared" si="44"/>
        <v/>
      </c>
      <c r="BM44" s="88" t="str">
        <f t="shared" si="40"/>
        <v/>
      </c>
      <c r="BN44" s="88" t="str">
        <f t="shared" si="41"/>
        <v/>
      </c>
      <c r="BO44" s="90" t="str">
        <f t="shared" si="42"/>
        <v/>
      </c>
      <c r="BP44" s="65"/>
      <c r="BQ44" s="262">
        <f t="shared" si="43"/>
        <v>0</v>
      </c>
    </row>
    <row r="45" spans="1:69">
      <c r="A45" s="46">
        <v>41</v>
      </c>
      <c r="B45" s="68"/>
      <c r="C45" s="68"/>
      <c r="D45" s="68"/>
      <c r="E45" s="257"/>
      <c r="F45" s="257"/>
      <c r="G45" s="49">
        <f t="shared" si="0"/>
        <v>0</v>
      </c>
      <c r="H45" s="258"/>
      <c r="I45" s="258"/>
      <c r="J45" s="231">
        <f t="shared" si="22"/>
        <v>0</v>
      </c>
      <c r="K45" s="49">
        <f t="shared" si="45"/>
        <v>0</v>
      </c>
      <c r="L45" s="49">
        <f t="shared" si="1"/>
        <v>0</v>
      </c>
      <c r="M45" s="49">
        <f t="shared" si="2"/>
        <v>0</v>
      </c>
      <c r="N45" s="50"/>
      <c r="O45" s="50"/>
      <c r="P45" s="68"/>
      <c r="Q45" s="52"/>
      <c r="R45" s="52"/>
      <c r="S45" s="48"/>
      <c r="T45" s="48"/>
      <c r="U45" s="53">
        <f t="shared" si="3"/>
        <v>0</v>
      </c>
      <c r="V45" s="52"/>
      <c r="W45" s="52"/>
      <c r="X45" s="48"/>
      <c r="Y45" s="48"/>
      <c r="Z45" s="53">
        <f t="shared" si="4"/>
        <v>0</v>
      </c>
      <c r="AA45" s="86"/>
      <c r="AB45" s="87">
        <f t="array" aca="1" ref="AB45" ca="1">IFERROR(IF(N45="Oui",(_xlfn.IFS(AA45="Devis 1",#REF!*(1+#REF!),AA45="Devis 1 majoré",#REF!*1.15*(1+#REF!),AA45="Devis 2",S45*(1+#REF!),AA45="Devis 3",X45*(1+#REF!))),(_xlfn.IFS(AA45="Devis 1",#REF!,AA45="Devis 1 majoré",#REF!*1.15,AA45="Devis 2",S45,AA45="Devis 3",X45))),0)</f>
        <v>0</v>
      </c>
      <c r="AC45" s="87">
        <f t="array" aca="1" ref="AC45" ca="1">IFERROR(IF(N45="Oui",(_xlfn.IFS(AA45="Devis 1",#REF!*(1+#REF!),AA45="Devis 1 majoré",#REF!*1.15*(1+#REF!),AA45="Devis 2",T45*(1+#REF!),AA45="Devis 3",Y45*(1+#REF!))),(_xlfn.IFS(AA45="Devis 1",#REF!,AA45="Devis 1 majoré",#REF!*1.15,AA45="Devis 2",T45,AA45="Devis 3",Y45))),0)</f>
        <v>0</v>
      </c>
      <c r="AD45" s="87">
        <f t="shared" ca="1" si="5"/>
        <v>0</v>
      </c>
      <c r="AE45" s="56"/>
      <c r="AF45" s="259" t="str">
        <f t="shared" si="23"/>
        <v/>
      </c>
      <c r="AG45" s="259" t="str">
        <f t="shared" si="24"/>
        <v/>
      </c>
      <c r="AH45" s="259" t="str">
        <f t="shared" si="25"/>
        <v/>
      </c>
      <c r="AI45" s="259" t="str">
        <f t="shared" si="26"/>
        <v/>
      </c>
      <c r="AJ45" s="259" t="str">
        <f t="shared" si="27"/>
        <v/>
      </c>
      <c r="AK45" s="259">
        <f t="shared" si="28"/>
        <v>0</v>
      </c>
      <c r="AL45" s="259" t="str">
        <f t="shared" si="29"/>
        <v/>
      </c>
      <c r="AM45" s="59" t="str">
        <f t="shared" si="30"/>
        <v/>
      </c>
      <c r="AN45" s="59" t="str">
        <f t="shared" si="31"/>
        <v/>
      </c>
      <c r="AO45" s="260">
        <f t="shared" si="32"/>
        <v>0</v>
      </c>
      <c r="AP45" s="65"/>
      <c r="AQ45" s="267" t="str">
        <f t="shared" si="46"/>
        <v/>
      </c>
      <c r="AR45" s="267" t="str">
        <f t="shared" si="11"/>
        <v/>
      </c>
      <c r="AS45" s="259" t="str">
        <f t="shared" si="47"/>
        <v/>
      </c>
      <c r="AT45" s="259" t="str">
        <f t="shared" si="48"/>
        <v/>
      </c>
      <c r="AU45" s="259" t="str">
        <f t="shared" si="49"/>
        <v/>
      </c>
      <c r="AV45" s="259" t="str">
        <f t="shared" si="50"/>
        <v/>
      </c>
      <c r="AW45" s="259">
        <f t="shared" si="51"/>
        <v>0</v>
      </c>
      <c r="AX45" s="61" t="str">
        <f t="shared" si="52"/>
        <v/>
      </c>
      <c r="AY45" s="61" t="str">
        <f t="shared" si="53"/>
        <v/>
      </c>
      <c r="AZ45" s="261" t="str">
        <f t="shared" si="54"/>
        <v/>
      </c>
      <c r="BA45" s="261" t="str">
        <f t="shared" si="55"/>
        <v/>
      </c>
      <c r="BB45" s="261">
        <f t="shared" si="56"/>
        <v>0</v>
      </c>
      <c r="BC45" s="62"/>
      <c r="BD45" s="62"/>
      <c r="BE45" s="63" t="str">
        <f t="shared" si="33"/>
        <v/>
      </c>
      <c r="BF45" s="89" t="str">
        <f t="shared" si="34"/>
        <v/>
      </c>
      <c r="BG45" s="63" t="str">
        <f t="shared" si="35"/>
        <v/>
      </c>
      <c r="BH45" s="89">
        <f t="shared" si="36"/>
        <v>0</v>
      </c>
      <c r="BI45" s="246" t="str">
        <f t="shared" si="37"/>
        <v/>
      </c>
      <c r="BJ45" s="246" t="str">
        <f t="shared" si="38"/>
        <v/>
      </c>
      <c r="BK45" s="233" t="str">
        <f t="shared" si="39"/>
        <v/>
      </c>
      <c r="BL45" s="88" t="str">
        <f t="shared" si="44"/>
        <v/>
      </c>
      <c r="BM45" s="88" t="str">
        <f t="shared" si="40"/>
        <v/>
      </c>
      <c r="BN45" s="88" t="str">
        <f t="shared" si="41"/>
        <v/>
      </c>
      <c r="BO45" s="90" t="str">
        <f t="shared" si="42"/>
        <v/>
      </c>
      <c r="BP45" s="65"/>
      <c r="BQ45" s="262">
        <f t="shared" si="43"/>
        <v>0</v>
      </c>
    </row>
    <row r="46" spans="1:69">
      <c r="A46" s="46">
        <v>42</v>
      </c>
      <c r="B46" s="68"/>
      <c r="C46" s="68"/>
      <c r="D46" s="68"/>
      <c r="E46" s="257"/>
      <c r="F46" s="257"/>
      <c r="G46" s="49">
        <f t="shared" si="0"/>
        <v>0</v>
      </c>
      <c r="H46" s="258"/>
      <c r="I46" s="258"/>
      <c r="J46" s="231">
        <f t="shared" si="22"/>
        <v>0</v>
      </c>
      <c r="K46" s="49">
        <f t="shared" si="45"/>
        <v>0</v>
      </c>
      <c r="L46" s="49">
        <f t="shared" si="1"/>
        <v>0</v>
      </c>
      <c r="M46" s="49">
        <f t="shared" si="2"/>
        <v>0</v>
      </c>
      <c r="N46" s="50"/>
      <c r="O46" s="50"/>
      <c r="P46" s="68"/>
      <c r="Q46" s="52"/>
      <c r="R46" s="52"/>
      <c r="S46" s="48"/>
      <c r="T46" s="48"/>
      <c r="U46" s="53">
        <f t="shared" si="3"/>
        <v>0</v>
      </c>
      <c r="V46" s="52"/>
      <c r="W46" s="52"/>
      <c r="X46" s="48"/>
      <c r="Y46" s="48"/>
      <c r="Z46" s="53">
        <f t="shared" si="4"/>
        <v>0</v>
      </c>
      <c r="AA46" s="86"/>
      <c r="AB46" s="87">
        <f t="array" aca="1" ref="AB46" ca="1">IFERROR(IF(N46="Oui",(_xlfn.IFS(AA46="Devis 1",#REF!*(1+#REF!),AA46="Devis 1 majoré",#REF!*1.15*(1+#REF!),AA46="Devis 2",S46*(1+#REF!),AA46="Devis 3",X46*(1+#REF!))),(_xlfn.IFS(AA46="Devis 1",#REF!,AA46="Devis 1 majoré",#REF!*1.15,AA46="Devis 2",S46,AA46="Devis 3",X46))),0)</f>
        <v>0</v>
      </c>
      <c r="AC46" s="87">
        <f t="array" aca="1" ref="AC46" ca="1">IFERROR(IF(N46="Oui",(_xlfn.IFS(AA46="Devis 1",#REF!*(1+#REF!),AA46="Devis 1 majoré",#REF!*1.15*(1+#REF!),AA46="Devis 2",T46*(1+#REF!),AA46="Devis 3",Y46*(1+#REF!))),(_xlfn.IFS(AA46="Devis 1",#REF!,AA46="Devis 1 majoré",#REF!*1.15,AA46="Devis 2",T46,AA46="Devis 3",Y46))),0)</f>
        <v>0</v>
      </c>
      <c r="AD46" s="87">
        <f t="shared" ca="1" si="5"/>
        <v>0</v>
      </c>
      <c r="AE46" s="56"/>
      <c r="AF46" s="259" t="str">
        <f t="shared" si="23"/>
        <v/>
      </c>
      <c r="AG46" s="259" t="str">
        <f t="shared" si="24"/>
        <v/>
      </c>
      <c r="AH46" s="259" t="str">
        <f t="shared" si="25"/>
        <v/>
      </c>
      <c r="AI46" s="259" t="str">
        <f t="shared" si="26"/>
        <v/>
      </c>
      <c r="AJ46" s="259" t="str">
        <f t="shared" si="27"/>
        <v/>
      </c>
      <c r="AK46" s="259">
        <f t="shared" si="28"/>
        <v>0</v>
      </c>
      <c r="AL46" s="259" t="str">
        <f t="shared" si="29"/>
        <v/>
      </c>
      <c r="AM46" s="59" t="str">
        <f t="shared" si="30"/>
        <v/>
      </c>
      <c r="AN46" s="59" t="str">
        <f t="shared" si="31"/>
        <v/>
      </c>
      <c r="AO46" s="260">
        <f t="shared" si="32"/>
        <v>0</v>
      </c>
      <c r="AP46" s="65"/>
      <c r="AQ46" s="267" t="str">
        <f t="shared" si="46"/>
        <v/>
      </c>
      <c r="AR46" s="267" t="str">
        <f t="shared" si="11"/>
        <v/>
      </c>
      <c r="AS46" s="259" t="str">
        <f t="shared" si="47"/>
        <v/>
      </c>
      <c r="AT46" s="259" t="str">
        <f t="shared" si="48"/>
        <v/>
      </c>
      <c r="AU46" s="259" t="str">
        <f t="shared" si="49"/>
        <v/>
      </c>
      <c r="AV46" s="259" t="str">
        <f t="shared" si="50"/>
        <v/>
      </c>
      <c r="AW46" s="259">
        <f t="shared" si="51"/>
        <v>0</v>
      </c>
      <c r="AX46" s="61" t="str">
        <f t="shared" si="52"/>
        <v/>
      </c>
      <c r="AY46" s="61" t="str">
        <f t="shared" si="53"/>
        <v/>
      </c>
      <c r="AZ46" s="261" t="str">
        <f t="shared" si="54"/>
        <v/>
      </c>
      <c r="BA46" s="261" t="str">
        <f t="shared" si="55"/>
        <v/>
      </c>
      <c r="BB46" s="261">
        <f t="shared" si="56"/>
        <v>0</v>
      </c>
      <c r="BC46" s="62"/>
      <c r="BD46" s="62"/>
      <c r="BE46" s="63" t="str">
        <f t="shared" si="33"/>
        <v/>
      </c>
      <c r="BF46" s="89" t="str">
        <f t="shared" si="34"/>
        <v/>
      </c>
      <c r="BG46" s="63" t="str">
        <f t="shared" si="35"/>
        <v/>
      </c>
      <c r="BH46" s="89">
        <f t="shared" si="36"/>
        <v>0</v>
      </c>
      <c r="BI46" s="246" t="str">
        <f t="shared" si="37"/>
        <v/>
      </c>
      <c r="BJ46" s="246" t="str">
        <f t="shared" si="38"/>
        <v/>
      </c>
      <c r="BK46" s="233" t="str">
        <f t="shared" si="39"/>
        <v/>
      </c>
      <c r="BL46" s="88" t="str">
        <f t="shared" si="44"/>
        <v/>
      </c>
      <c r="BM46" s="88" t="str">
        <f t="shared" si="40"/>
        <v/>
      </c>
      <c r="BN46" s="88" t="str">
        <f t="shared" si="41"/>
        <v/>
      </c>
      <c r="BO46" s="90" t="str">
        <f t="shared" si="42"/>
        <v/>
      </c>
      <c r="BP46" s="65"/>
      <c r="BQ46" s="262">
        <f t="shared" si="43"/>
        <v>0</v>
      </c>
    </row>
    <row r="47" spans="1:69">
      <c r="A47" s="46">
        <v>43</v>
      </c>
      <c r="B47" s="68"/>
      <c r="C47" s="68"/>
      <c r="D47" s="68"/>
      <c r="E47" s="257"/>
      <c r="F47" s="257"/>
      <c r="G47" s="49">
        <f t="shared" si="0"/>
        <v>0</v>
      </c>
      <c r="H47" s="258"/>
      <c r="I47" s="258"/>
      <c r="J47" s="231">
        <f t="shared" si="22"/>
        <v>0</v>
      </c>
      <c r="K47" s="49">
        <f t="shared" si="45"/>
        <v>0</v>
      </c>
      <c r="L47" s="49">
        <f t="shared" si="1"/>
        <v>0</v>
      </c>
      <c r="M47" s="49">
        <f t="shared" si="2"/>
        <v>0</v>
      </c>
      <c r="N47" s="50"/>
      <c r="O47" s="50"/>
      <c r="P47" s="68"/>
      <c r="Q47" s="52"/>
      <c r="R47" s="52"/>
      <c r="S47" s="48"/>
      <c r="T47" s="48"/>
      <c r="U47" s="53">
        <f t="shared" si="3"/>
        <v>0</v>
      </c>
      <c r="V47" s="52"/>
      <c r="W47" s="52"/>
      <c r="X47" s="48"/>
      <c r="Y47" s="48"/>
      <c r="Z47" s="53">
        <f t="shared" si="4"/>
        <v>0</v>
      </c>
      <c r="AA47" s="86"/>
      <c r="AB47" s="87">
        <f t="array" aca="1" ref="AB47" ca="1">IFERROR(IF(N47="Oui",(_xlfn.IFS(AA47="Devis 1",#REF!*(1+#REF!),AA47="Devis 1 majoré",#REF!*1.15*(1+#REF!),AA47="Devis 2",S47*(1+#REF!),AA47="Devis 3",X47*(1+#REF!))),(_xlfn.IFS(AA47="Devis 1",#REF!,AA47="Devis 1 majoré",#REF!*1.15,AA47="Devis 2",S47,AA47="Devis 3",X47))),0)</f>
        <v>0</v>
      </c>
      <c r="AC47" s="87">
        <f t="array" aca="1" ref="AC47" ca="1">IFERROR(IF(N47="Oui",(_xlfn.IFS(AA47="Devis 1",#REF!*(1+#REF!),AA47="Devis 1 majoré",#REF!*1.15*(1+#REF!),AA47="Devis 2",T47*(1+#REF!),AA47="Devis 3",Y47*(1+#REF!))),(_xlfn.IFS(AA47="Devis 1",#REF!,AA47="Devis 1 majoré",#REF!*1.15,AA47="Devis 2",T47,AA47="Devis 3",Y47))),0)</f>
        <v>0</v>
      </c>
      <c r="AD47" s="87">
        <f t="shared" ca="1" si="5"/>
        <v>0</v>
      </c>
      <c r="AE47" s="56"/>
      <c r="AF47" s="259" t="str">
        <f t="shared" si="23"/>
        <v/>
      </c>
      <c r="AG47" s="259" t="str">
        <f t="shared" si="24"/>
        <v/>
      </c>
      <c r="AH47" s="259" t="str">
        <f t="shared" si="25"/>
        <v/>
      </c>
      <c r="AI47" s="259" t="str">
        <f t="shared" si="26"/>
        <v/>
      </c>
      <c r="AJ47" s="259" t="str">
        <f t="shared" si="27"/>
        <v/>
      </c>
      <c r="AK47" s="259">
        <f t="shared" si="28"/>
        <v>0</v>
      </c>
      <c r="AL47" s="259" t="str">
        <f t="shared" si="29"/>
        <v/>
      </c>
      <c r="AM47" s="59" t="str">
        <f t="shared" si="30"/>
        <v/>
      </c>
      <c r="AN47" s="59" t="str">
        <f t="shared" si="31"/>
        <v/>
      </c>
      <c r="AO47" s="260">
        <f t="shared" si="32"/>
        <v>0</v>
      </c>
      <c r="AP47" s="65"/>
      <c r="AQ47" s="267" t="str">
        <f t="shared" si="46"/>
        <v/>
      </c>
      <c r="AR47" s="267" t="str">
        <f t="shared" si="11"/>
        <v/>
      </c>
      <c r="AS47" s="259" t="str">
        <f t="shared" si="47"/>
        <v/>
      </c>
      <c r="AT47" s="259" t="str">
        <f t="shared" si="48"/>
        <v/>
      </c>
      <c r="AU47" s="259" t="str">
        <f t="shared" si="49"/>
        <v/>
      </c>
      <c r="AV47" s="259" t="str">
        <f t="shared" si="50"/>
        <v/>
      </c>
      <c r="AW47" s="259">
        <f t="shared" si="51"/>
        <v>0</v>
      </c>
      <c r="AX47" s="61" t="str">
        <f t="shared" si="52"/>
        <v/>
      </c>
      <c r="AY47" s="61" t="str">
        <f t="shared" si="53"/>
        <v/>
      </c>
      <c r="AZ47" s="261" t="str">
        <f t="shared" si="54"/>
        <v/>
      </c>
      <c r="BA47" s="261" t="str">
        <f t="shared" si="55"/>
        <v/>
      </c>
      <c r="BB47" s="261">
        <f t="shared" si="56"/>
        <v>0</v>
      </c>
      <c r="BC47" s="62"/>
      <c r="BD47" s="62"/>
      <c r="BE47" s="63" t="str">
        <f t="shared" si="33"/>
        <v/>
      </c>
      <c r="BF47" s="89" t="str">
        <f t="shared" si="34"/>
        <v/>
      </c>
      <c r="BG47" s="63" t="str">
        <f t="shared" si="35"/>
        <v/>
      </c>
      <c r="BH47" s="89">
        <f t="shared" si="36"/>
        <v>0</v>
      </c>
      <c r="BI47" s="246" t="str">
        <f t="shared" si="37"/>
        <v/>
      </c>
      <c r="BJ47" s="246" t="str">
        <f t="shared" si="38"/>
        <v/>
      </c>
      <c r="BK47" s="233" t="str">
        <f t="shared" si="39"/>
        <v/>
      </c>
      <c r="BL47" s="88" t="str">
        <f t="shared" si="44"/>
        <v/>
      </c>
      <c r="BM47" s="88" t="str">
        <f t="shared" si="40"/>
        <v/>
      </c>
      <c r="BN47" s="88" t="str">
        <f t="shared" si="41"/>
        <v/>
      </c>
      <c r="BO47" s="90" t="str">
        <f t="shared" si="42"/>
        <v/>
      </c>
      <c r="BP47" s="65"/>
      <c r="BQ47" s="262">
        <f t="shared" si="43"/>
        <v>0</v>
      </c>
    </row>
    <row r="48" spans="1:69">
      <c r="A48" s="46">
        <v>44</v>
      </c>
      <c r="B48" s="68"/>
      <c r="C48" s="68"/>
      <c r="D48" s="68"/>
      <c r="E48" s="257"/>
      <c r="F48" s="257"/>
      <c r="G48" s="49">
        <f t="shared" si="0"/>
        <v>0</v>
      </c>
      <c r="H48" s="258"/>
      <c r="I48" s="258"/>
      <c r="J48" s="231">
        <f t="shared" si="22"/>
        <v>0</v>
      </c>
      <c r="K48" s="49">
        <f t="shared" si="45"/>
        <v>0</v>
      </c>
      <c r="L48" s="49">
        <f t="shared" si="1"/>
        <v>0</v>
      </c>
      <c r="M48" s="49">
        <f t="shared" si="2"/>
        <v>0</v>
      </c>
      <c r="N48" s="50"/>
      <c r="O48" s="50"/>
      <c r="P48" s="68"/>
      <c r="Q48" s="52"/>
      <c r="R48" s="52"/>
      <c r="S48" s="48"/>
      <c r="T48" s="48"/>
      <c r="U48" s="53">
        <f t="shared" si="3"/>
        <v>0</v>
      </c>
      <c r="V48" s="52"/>
      <c r="W48" s="52"/>
      <c r="X48" s="48"/>
      <c r="Y48" s="48"/>
      <c r="Z48" s="53">
        <f t="shared" si="4"/>
        <v>0</v>
      </c>
      <c r="AA48" s="86"/>
      <c r="AB48" s="87">
        <f t="array" aca="1" ref="AB48" ca="1">IFERROR(IF(N48="Oui",(_xlfn.IFS(AA48="Devis 1",#REF!*(1+#REF!),AA48="Devis 1 majoré",#REF!*1.15*(1+#REF!),AA48="Devis 2",S48*(1+#REF!),AA48="Devis 3",X48*(1+#REF!))),(_xlfn.IFS(AA48="Devis 1",#REF!,AA48="Devis 1 majoré",#REF!*1.15,AA48="Devis 2",S48,AA48="Devis 3",X48))),0)</f>
        <v>0</v>
      </c>
      <c r="AC48" s="87">
        <f t="array" aca="1" ref="AC48" ca="1">IFERROR(IF(N48="Oui",(_xlfn.IFS(AA48="Devis 1",#REF!*(1+#REF!),AA48="Devis 1 majoré",#REF!*1.15*(1+#REF!),AA48="Devis 2",T48*(1+#REF!),AA48="Devis 3",Y48*(1+#REF!))),(_xlfn.IFS(AA48="Devis 1",#REF!,AA48="Devis 1 majoré",#REF!*1.15,AA48="Devis 2",T48,AA48="Devis 3",Y48))),0)</f>
        <v>0</v>
      </c>
      <c r="AD48" s="87">
        <f t="shared" ca="1" si="5"/>
        <v>0</v>
      </c>
      <c r="AE48" s="56"/>
      <c r="AF48" s="259" t="str">
        <f t="shared" si="23"/>
        <v/>
      </c>
      <c r="AG48" s="259" t="str">
        <f t="shared" si="24"/>
        <v/>
      </c>
      <c r="AH48" s="259" t="str">
        <f t="shared" si="25"/>
        <v/>
      </c>
      <c r="AI48" s="259" t="str">
        <f t="shared" si="26"/>
        <v/>
      </c>
      <c r="AJ48" s="259" t="str">
        <f t="shared" si="27"/>
        <v/>
      </c>
      <c r="AK48" s="259">
        <f t="shared" si="28"/>
        <v>0</v>
      </c>
      <c r="AL48" s="259" t="str">
        <f t="shared" si="29"/>
        <v/>
      </c>
      <c r="AM48" s="59" t="str">
        <f t="shared" si="30"/>
        <v/>
      </c>
      <c r="AN48" s="59" t="str">
        <f t="shared" si="31"/>
        <v/>
      </c>
      <c r="AO48" s="260">
        <f t="shared" si="32"/>
        <v>0</v>
      </c>
      <c r="AP48" s="65"/>
      <c r="AQ48" s="267" t="str">
        <f t="shared" si="46"/>
        <v/>
      </c>
      <c r="AR48" s="267" t="str">
        <f t="shared" si="11"/>
        <v/>
      </c>
      <c r="AS48" s="259" t="str">
        <f t="shared" si="47"/>
        <v/>
      </c>
      <c r="AT48" s="259" t="str">
        <f t="shared" si="48"/>
        <v/>
      </c>
      <c r="AU48" s="259" t="str">
        <f t="shared" si="49"/>
        <v/>
      </c>
      <c r="AV48" s="259" t="str">
        <f t="shared" si="50"/>
        <v/>
      </c>
      <c r="AW48" s="259">
        <f t="shared" si="51"/>
        <v>0</v>
      </c>
      <c r="AX48" s="61" t="str">
        <f t="shared" si="52"/>
        <v/>
      </c>
      <c r="AY48" s="61" t="str">
        <f t="shared" si="53"/>
        <v/>
      </c>
      <c r="AZ48" s="261" t="str">
        <f t="shared" si="54"/>
        <v/>
      </c>
      <c r="BA48" s="261" t="str">
        <f t="shared" si="55"/>
        <v/>
      </c>
      <c r="BB48" s="261">
        <f t="shared" si="56"/>
        <v>0</v>
      </c>
      <c r="BC48" s="62"/>
      <c r="BD48" s="62"/>
      <c r="BE48" s="63" t="str">
        <f t="shared" si="33"/>
        <v/>
      </c>
      <c r="BF48" s="89" t="str">
        <f t="shared" si="34"/>
        <v/>
      </c>
      <c r="BG48" s="63" t="str">
        <f t="shared" si="35"/>
        <v/>
      </c>
      <c r="BH48" s="89">
        <f t="shared" si="36"/>
        <v>0</v>
      </c>
      <c r="BI48" s="246" t="str">
        <f t="shared" si="37"/>
        <v/>
      </c>
      <c r="BJ48" s="246" t="str">
        <f t="shared" si="38"/>
        <v/>
      </c>
      <c r="BK48" s="233" t="str">
        <f t="shared" si="39"/>
        <v/>
      </c>
      <c r="BL48" s="88" t="str">
        <f t="shared" si="44"/>
        <v/>
      </c>
      <c r="BM48" s="88" t="str">
        <f t="shared" si="40"/>
        <v/>
      </c>
      <c r="BN48" s="88" t="str">
        <f t="shared" si="41"/>
        <v/>
      </c>
      <c r="BO48" s="90" t="str">
        <f t="shared" si="42"/>
        <v/>
      </c>
      <c r="BP48" s="65"/>
      <c r="BQ48" s="262">
        <f t="shared" si="43"/>
        <v>0</v>
      </c>
    </row>
    <row r="49" spans="1:69">
      <c r="A49" s="46">
        <v>45</v>
      </c>
      <c r="B49" s="68"/>
      <c r="C49" s="68"/>
      <c r="D49" s="68"/>
      <c r="E49" s="257"/>
      <c r="F49" s="257"/>
      <c r="G49" s="49">
        <f t="shared" si="0"/>
        <v>0</v>
      </c>
      <c r="H49" s="258"/>
      <c r="I49" s="258"/>
      <c r="J49" s="231">
        <f t="shared" si="22"/>
        <v>0</v>
      </c>
      <c r="K49" s="49">
        <f t="shared" si="45"/>
        <v>0</v>
      </c>
      <c r="L49" s="49">
        <f t="shared" si="1"/>
        <v>0</v>
      </c>
      <c r="M49" s="49">
        <f t="shared" si="2"/>
        <v>0</v>
      </c>
      <c r="N49" s="50"/>
      <c r="O49" s="50"/>
      <c r="P49" s="68"/>
      <c r="Q49" s="52"/>
      <c r="R49" s="52"/>
      <c r="S49" s="48"/>
      <c r="T49" s="48"/>
      <c r="U49" s="53">
        <f t="shared" si="3"/>
        <v>0</v>
      </c>
      <c r="V49" s="52"/>
      <c r="W49" s="52"/>
      <c r="X49" s="48"/>
      <c r="Y49" s="48"/>
      <c r="Z49" s="53">
        <f t="shared" si="4"/>
        <v>0</v>
      </c>
      <c r="AA49" s="86"/>
      <c r="AB49" s="87">
        <f t="array" aca="1" ref="AB49" ca="1">IFERROR(IF(N49="Oui",(_xlfn.IFS(AA49="Devis 1",#REF!*(1+#REF!),AA49="Devis 1 majoré",#REF!*1.15*(1+#REF!),AA49="Devis 2",S49*(1+#REF!),AA49="Devis 3",X49*(1+#REF!))),(_xlfn.IFS(AA49="Devis 1",#REF!,AA49="Devis 1 majoré",#REF!*1.15,AA49="Devis 2",S49,AA49="Devis 3",X49))),0)</f>
        <v>0</v>
      </c>
      <c r="AC49" s="87">
        <f t="array" aca="1" ref="AC49" ca="1">IFERROR(IF(N49="Oui",(_xlfn.IFS(AA49="Devis 1",#REF!*(1+#REF!),AA49="Devis 1 majoré",#REF!*1.15*(1+#REF!),AA49="Devis 2",T49*(1+#REF!),AA49="Devis 3",Y49*(1+#REF!))),(_xlfn.IFS(AA49="Devis 1",#REF!,AA49="Devis 1 majoré",#REF!*1.15,AA49="Devis 2",T49,AA49="Devis 3",Y49))),0)</f>
        <v>0</v>
      </c>
      <c r="AD49" s="87">
        <f t="shared" ca="1" si="5"/>
        <v>0</v>
      </c>
      <c r="AE49" s="56"/>
      <c r="AF49" s="259" t="str">
        <f t="shared" si="23"/>
        <v/>
      </c>
      <c r="AG49" s="259" t="str">
        <f t="shared" si="24"/>
        <v/>
      </c>
      <c r="AH49" s="259" t="str">
        <f t="shared" si="25"/>
        <v/>
      </c>
      <c r="AI49" s="259" t="str">
        <f t="shared" si="26"/>
        <v/>
      </c>
      <c r="AJ49" s="259" t="str">
        <f t="shared" si="27"/>
        <v/>
      </c>
      <c r="AK49" s="259">
        <f t="shared" si="28"/>
        <v>0</v>
      </c>
      <c r="AL49" s="259" t="str">
        <f t="shared" si="29"/>
        <v/>
      </c>
      <c r="AM49" s="59" t="str">
        <f t="shared" si="30"/>
        <v/>
      </c>
      <c r="AN49" s="59" t="str">
        <f t="shared" si="31"/>
        <v/>
      </c>
      <c r="AO49" s="260">
        <f t="shared" si="32"/>
        <v>0</v>
      </c>
      <c r="AP49" s="65"/>
      <c r="AQ49" s="267" t="str">
        <f t="shared" si="46"/>
        <v/>
      </c>
      <c r="AR49" s="267" t="str">
        <f t="shared" si="11"/>
        <v/>
      </c>
      <c r="AS49" s="259" t="str">
        <f t="shared" si="47"/>
        <v/>
      </c>
      <c r="AT49" s="259" t="str">
        <f t="shared" si="48"/>
        <v/>
      </c>
      <c r="AU49" s="259" t="str">
        <f t="shared" si="49"/>
        <v/>
      </c>
      <c r="AV49" s="259" t="str">
        <f t="shared" si="50"/>
        <v/>
      </c>
      <c r="AW49" s="259">
        <f t="shared" si="51"/>
        <v>0</v>
      </c>
      <c r="AX49" s="61" t="str">
        <f t="shared" si="52"/>
        <v/>
      </c>
      <c r="AY49" s="61" t="str">
        <f t="shared" si="53"/>
        <v/>
      </c>
      <c r="AZ49" s="261" t="str">
        <f t="shared" si="54"/>
        <v/>
      </c>
      <c r="BA49" s="261" t="str">
        <f t="shared" si="55"/>
        <v/>
      </c>
      <c r="BB49" s="261">
        <f t="shared" si="56"/>
        <v>0</v>
      </c>
      <c r="BC49" s="62"/>
      <c r="BD49" s="62"/>
      <c r="BE49" s="63" t="str">
        <f t="shared" si="33"/>
        <v/>
      </c>
      <c r="BF49" s="89" t="str">
        <f t="shared" si="34"/>
        <v/>
      </c>
      <c r="BG49" s="63" t="str">
        <f t="shared" si="35"/>
        <v/>
      </c>
      <c r="BH49" s="89">
        <f t="shared" si="36"/>
        <v>0</v>
      </c>
      <c r="BI49" s="246" t="str">
        <f t="shared" si="37"/>
        <v/>
      </c>
      <c r="BJ49" s="246" t="str">
        <f t="shared" si="38"/>
        <v/>
      </c>
      <c r="BK49" s="233" t="str">
        <f t="shared" si="39"/>
        <v/>
      </c>
      <c r="BL49" s="88" t="str">
        <f t="shared" si="44"/>
        <v/>
      </c>
      <c r="BM49" s="88" t="str">
        <f t="shared" si="40"/>
        <v/>
      </c>
      <c r="BN49" s="88" t="str">
        <f t="shared" si="41"/>
        <v/>
      </c>
      <c r="BO49" s="90" t="str">
        <f t="shared" si="42"/>
        <v/>
      </c>
      <c r="BP49" s="65"/>
      <c r="BQ49" s="262">
        <f t="shared" si="43"/>
        <v>0</v>
      </c>
    </row>
    <row r="50" spans="1:69">
      <c r="A50" s="46">
        <v>46</v>
      </c>
      <c r="B50" s="68"/>
      <c r="C50" s="68"/>
      <c r="D50" s="68"/>
      <c r="E50" s="257"/>
      <c r="F50" s="257"/>
      <c r="G50" s="49">
        <f t="shared" si="0"/>
        <v>0</v>
      </c>
      <c r="H50" s="258"/>
      <c r="I50" s="258"/>
      <c r="J50" s="231">
        <f t="shared" si="22"/>
        <v>0</v>
      </c>
      <c r="K50" s="49">
        <f t="shared" si="45"/>
        <v>0</v>
      </c>
      <c r="L50" s="49">
        <f t="shared" si="1"/>
        <v>0</v>
      </c>
      <c r="M50" s="49">
        <f t="shared" si="2"/>
        <v>0</v>
      </c>
      <c r="N50" s="50"/>
      <c r="O50" s="50"/>
      <c r="P50" s="68"/>
      <c r="Q50" s="52"/>
      <c r="R50" s="52"/>
      <c r="S50" s="48"/>
      <c r="T50" s="48"/>
      <c r="U50" s="53">
        <f t="shared" si="3"/>
        <v>0</v>
      </c>
      <c r="V50" s="52"/>
      <c r="W50" s="52"/>
      <c r="X50" s="48"/>
      <c r="Y50" s="48"/>
      <c r="Z50" s="53">
        <f t="shared" si="4"/>
        <v>0</v>
      </c>
      <c r="AA50" s="86"/>
      <c r="AB50" s="87">
        <f t="array" aca="1" ref="AB50" ca="1">IFERROR(IF(N50="Oui",(_xlfn.IFS(AA50="Devis 1",#REF!*(1+#REF!),AA50="Devis 1 majoré",#REF!*1.15*(1+#REF!),AA50="Devis 2",S50*(1+#REF!),AA50="Devis 3",X50*(1+#REF!))),(_xlfn.IFS(AA50="Devis 1",#REF!,AA50="Devis 1 majoré",#REF!*1.15,AA50="Devis 2",S50,AA50="Devis 3",X50))),0)</f>
        <v>0</v>
      </c>
      <c r="AC50" s="87">
        <f t="array" aca="1" ref="AC50" ca="1">IFERROR(IF(N50="Oui",(_xlfn.IFS(AA50="Devis 1",#REF!*(1+#REF!),AA50="Devis 1 majoré",#REF!*1.15*(1+#REF!),AA50="Devis 2",T50*(1+#REF!),AA50="Devis 3",Y50*(1+#REF!))),(_xlfn.IFS(AA50="Devis 1",#REF!,AA50="Devis 1 majoré",#REF!*1.15,AA50="Devis 2",T50,AA50="Devis 3",Y50))),0)</f>
        <v>0</v>
      </c>
      <c r="AD50" s="87">
        <f t="shared" ca="1" si="5"/>
        <v>0</v>
      </c>
      <c r="AE50" s="56"/>
      <c r="AF50" s="259" t="str">
        <f t="shared" si="23"/>
        <v/>
      </c>
      <c r="AG50" s="259" t="str">
        <f t="shared" si="24"/>
        <v/>
      </c>
      <c r="AH50" s="259" t="str">
        <f t="shared" si="25"/>
        <v/>
      </c>
      <c r="AI50" s="259" t="str">
        <f t="shared" si="26"/>
        <v/>
      </c>
      <c r="AJ50" s="259" t="str">
        <f t="shared" si="27"/>
        <v/>
      </c>
      <c r="AK50" s="259">
        <f t="shared" si="28"/>
        <v>0</v>
      </c>
      <c r="AL50" s="259" t="str">
        <f t="shared" si="29"/>
        <v/>
      </c>
      <c r="AM50" s="59" t="str">
        <f t="shared" si="30"/>
        <v/>
      </c>
      <c r="AN50" s="59" t="str">
        <f t="shared" si="31"/>
        <v/>
      </c>
      <c r="AO50" s="260">
        <f t="shared" si="32"/>
        <v>0</v>
      </c>
      <c r="AP50" s="65"/>
      <c r="AQ50" s="267" t="str">
        <f t="shared" si="46"/>
        <v/>
      </c>
      <c r="AR50" s="267" t="str">
        <f t="shared" si="11"/>
        <v/>
      </c>
      <c r="AS50" s="259" t="str">
        <f t="shared" si="47"/>
        <v/>
      </c>
      <c r="AT50" s="259" t="str">
        <f t="shared" si="48"/>
        <v/>
      </c>
      <c r="AU50" s="259" t="str">
        <f t="shared" si="49"/>
        <v/>
      </c>
      <c r="AV50" s="259" t="str">
        <f t="shared" si="50"/>
        <v/>
      </c>
      <c r="AW50" s="259">
        <f t="shared" si="51"/>
        <v>0</v>
      </c>
      <c r="AX50" s="61" t="str">
        <f t="shared" si="52"/>
        <v/>
      </c>
      <c r="AY50" s="61" t="str">
        <f t="shared" si="53"/>
        <v/>
      </c>
      <c r="AZ50" s="261" t="str">
        <f t="shared" si="54"/>
        <v/>
      </c>
      <c r="BA50" s="261" t="str">
        <f t="shared" si="55"/>
        <v/>
      </c>
      <c r="BB50" s="261">
        <f t="shared" si="56"/>
        <v>0</v>
      </c>
      <c r="BC50" s="62"/>
      <c r="BD50" s="62"/>
      <c r="BE50" s="63" t="str">
        <f t="shared" si="33"/>
        <v/>
      </c>
      <c r="BF50" s="89" t="str">
        <f t="shared" si="34"/>
        <v/>
      </c>
      <c r="BG50" s="63" t="str">
        <f t="shared" si="35"/>
        <v/>
      </c>
      <c r="BH50" s="89">
        <f t="shared" si="36"/>
        <v>0</v>
      </c>
      <c r="BI50" s="246" t="str">
        <f t="shared" si="37"/>
        <v/>
      </c>
      <c r="BJ50" s="246" t="str">
        <f t="shared" si="38"/>
        <v/>
      </c>
      <c r="BK50" s="233" t="str">
        <f t="shared" si="39"/>
        <v/>
      </c>
      <c r="BL50" s="88" t="str">
        <f t="shared" si="44"/>
        <v/>
      </c>
      <c r="BM50" s="88" t="str">
        <f t="shared" si="40"/>
        <v/>
      </c>
      <c r="BN50" s="88" t="str">
        <f t="shared" si="41"/>
        <v/>
      </c>
      <c r="BO50" s="90" t="str">
        <f t="shared" si="42"/>
        <v/>
      </c>
      <c r="BP50" s="65"/>
      <c r="BQ50" s="262">
        <f t="shared" si="43"/>
        <v>0</v>
      </c>
    </row>
    <row r="51" spans="1:69">
      <c r="A51" s="46">
        <v>47</v>
      </c>
      <c r="B51" s="68"/>
      <c r="C51" s="68"/>
      <c r="D51" s="68"/>
      <c r="E51" s="257"/>
      <c r="F51" s="257"/>
      <c r="G51" s="49">
        <f t="shared" si="0"/>
        <v>0</v>
      </c>
      <c r="H51" s="258"/>
      <c r="I51" s="258"/>
      <c r="J51" s="231">
        <f t="shared" si="22"/>
        <v>0</v>
      </c>
      <c r="K51" s="49">
        <f t="shared" si="45"/>
        <v>0</v>
      </c>
      <c r="L51" s="49">
        <f t="shared" si="1"/>
        <v>0</v>
      </c>
      <c r="M51" s="49">
        <f t="shared" si="2"/>
        <v>0</v>
      </c>
      <c r="N51" s="50"/>
      <c r="O51" s="50"/>
      <c r="P51" s="68"/>
      <c r="Q51" s="52"/>
      <c r="R51" s="52"/>
      <c r="S51" s="48"/>
      <c r="T51" s="48"/>
      <c r="U51" s="53">
        <f t="shared" si="3"/>
        <v>0</v>
      </c>
      <c r="V51" s="52"/>
      <c r="W51" s="52"/>
      <c r="X51" s="48"/>
      <c r="Y51" s="48"/>
      <c r="Z51" s="53">
        <f t="shared" si="4"/>
        <v>0</v>
      </c>
      <c r="AA51" s="86"/>
      <c r="AB51" s="87">
        <f t="array" aca="1" ref="AB51" ca="1">IFERROR(IF(N51="Oui",(_xlfn.IFS(AA51="Devis 1",#REF!*(1+#REF!),AA51="Devis 1 majoré",#REF!*1.15*(1+#REF!),AA51="Devis 2",S51*(1+#REF!),AA51="Devis 3",X51*(1+#REF!))),(_xlfn.IFS(AA51="Devis 1",#REF!,AA51="Devis 1 majoré",#REF!*1.15,AA51="Devis 2",S51,AA51="Devis 3",X51))),0)</f>
        <v>0</v>
      </c>
      <c r="AC51" s="87">
        <f t="array" aca="1" ref="AC51" ca="1">IFERROR(IF(N51="Oui",(_xlfn.IFS(AA51="Devis 1",#REF!*(1+#REF!),AA51="Devis 1 majoré",#REF!*1.15*(1+#REF!),AA51="Devis 2",T51*(1+#REF!),AA51="Devis 3",Y51*(1+#REF!))),(_xlfn.IFS(AA51="Devis 1",#REF!,AA51="Devis 1 majoré",#REF!*1.15,AA51="Devis 2",T51,AA51="Devis 3",Y51))),0)</f>
        <v>0</v>
      </c>
      <c r="AD51" s="87">
        <f t="shared" ca="1" si="5"/>
        <v>0</v>
      </c>
      <c r="AE51" s="56"/>
      <c r="AF51" s="259" t="str">
        <f t="shared" si="23"/>
        <v/>
      </c>
      <c r="AG51" s="259" t="str">
        <f t="shared" si="24"/>
        <v/>
      </c>
      <c r="AH51" s="259" t="str">
        <f t="shared" si="25"/>
        <v/>
      </c>
      <c r="AI51" s="259" t="str">
        <f t="shared" si="26"/>
        <v/>
      </c>
      <c r="AJ51" s="259" t="str">
        <f t="shared" si="27"/>
        <v/>
      </c>
      <c r="AK51" s="259">
        <f t="shared" si="28"/>
        <v>0</v>
      </c>
      <c r="AL51" s="259" t="str">
        <f t="shared" si="29"/>
        <v/>
      </c>
      <c r="AM51" s="59" t="str">
        <f t="shared" si="30"/>
        <v/>
      </c>
      <c r="AN51" s="59" t="str">
        <f t="shared" si="31"/>
        <v/>
      </c>
      <c r="AO51" s="260">
        <f t="shared" si="32"/>
        <v>0</v>
      </c>
      <c r="AP51" s="65"/>
      <c r="AQ51" s="267" t="str">
        <f t="shared" si="46"/>
        <v/>
      </c>
      <c r="AR51" s="267" t="str">
        <f t="shared" si="11"/>
        <v/>
      </c>
      <c r="AS51" s="259" t="str">
        <f t="shared" si="47"/>
        <v/>
      </c>
      <c r="AT51" s="259" t="str">
        <f t="shared" si="48"/>
        <v/>
      </c>
      <c r="AU51" s="259" t="str">
        <f t="shared" si="49"/>
        <v/>
      </c>
      <c r="AV51" s="259" t="str">
        <f t="shared" si="50"/>
        <v/>
      </c>
      <c r="AW51" s="259">
        <f t="shared" si="51"/>
        <v>0</v>
      </c>
      <c r="AX51" s="61" t="str">
        <f t="shared" si="52"/>
        <v/>
      </c>
      <c r="AY51" s="61" t="str">
        <f t="shared" si="53"/>
        <v/>
      </c>
      <c r="AZ51" s="261" t="str">
        <f t="shared" si="54"/>
        <v/>
      </c>
      <c r="BA51" s="261" t="str">
        <f t="shared" si="55"/>
        <v/>
      </c>
      <c r="BB51" s="261">
        <f t="shared" si="56"/>
        <v>0</v>
      </c>
      <c r="BC51" s="62"/>
      <c r="BD51" s="62"/>
      <c r="BE51" s="63" t="str">
        <f t="shared" si="33"/>
        <v/>
      </c>
      <c r="BF51" s="89" t="str">
        <f t="shared" si="34"/>
        <v/>
      </c>
      <c r="BG51" s="63" t="str">
        <f t="shared" si="35"/>
        <v/>
      </c>
      <c r="BH51" s="89">
        <f t="shared" si="36"/>
        <v>0</v>
      </c>
      <c r="BI51" s="246" t="str">
        <f t="shared" si="37"/>
        <v/>
      </c>
      <c r="BJ51" s="246" t="str">
        <f t="shared" si="38"/>
        <v/>
      </c>
      <c r="BK51" s="233" t="str">
        <f t="shared" si="39"/>
        <v/>
      </c>
      <c r="BL51" s="88" t="str">
        <f t="shared" si="44"/>
        <v/>
      </c>
      <c r="BM51" s="88" t="str">
        <f t="shared" si="40"/>
        <v/>
      </c>
      <c r="BN51" s="88" t="str">
        <f t="shared" si="41"/>
        <v/>
      </c>
      <c r="BO51" s="90" t="str">
        <f t="shared" si="42"/>
        <v/>
      </c>
      <c r="BP51" s="65"/>
      <c r="BQ51" s="262">
        <f t="shared" si="43"/>
        <v>0</v>
      </c>
    </row>
    <row r="52" spans="1:69">
      <c r="A52" s="46">
        <v>48</v>
      </c>
      <c r="B52" s="68"/>
      <c r="C52" s="68"/>
      <c r="D52" s="68"/>
      <c r="E52" s="257"/>
      <c r="F52" s="257"/>
      <c r="G52" s="49">
        <f t="shared" si="0"/>
        <v>0</v>
      </c>
      <c r="H52" s="258"/>
      <c r="I52" s="258"/>
      <c r="J52" s="231">
        <f t="shared" si="22"/>
        <v>0</v>
      </c>
      <c r="K52" s="49">
        <f t="shared" si="45"/>
        <v>0</v>
      </c>
      <c r="L52" s="49">
        <f t="shared" si="1"/>
        <v>0</v>
      </c>
      <c r="M52" s="49">
        <f t="shared" si="2"/>
        <v>0</v>
      </c>
      <c r="N52" s="50"/>
      <c r="O52" s="50"/>
      <c r="P52" s="68"/>
      <c r="Q52" s="52"/>
      <c r="R52" s="52"/>
      <c r="S52" s="48"/>
      <c r="T52" s="48"/>
      <c r="U52" s="53">
        <f t="shared" si="3"/>
        <v>0</v>
      </c>
      <c r="V52" s="52"/>
      <c r="W52" s="52"/>
      <c r="X52" s="48"/>
      <c r="Y52" s="48"/>
      <c r="Z52" s="53">
        <f t="shared" si="4"/>
        <v>0</v>
      </c>
      <c r="AA52" s="86"/>
      <c r="AB52" s="87">
        <f t="array" aca="1" ref="AB52" ca="1">IFERROR(IF(N52="Oui",(_xlfn.IFS(AA52="Devis 1",#REF!*(1+#REF!),AA52="Devis 1 majoré",#REF!*1.15*(1+#REF!),AA52="Devis 2",S52*(1+#REF!),AA52="Devis 3",X52*(1+#REF!))),(_xlfn.IFS(AA52="Devis 1",#REF!,AA52="Devis 1 majoré",#REF!*1.15,AA52="Devis 2",S52,AA52="Devis 3",X52))),0)</f>
        <v>0</v>
      </c>
      <c r="AC52" s="87">
        <f t="array" aca="1" ref="AC52" ca="1">IFERROR(IF(N52="Oui",(_xlfn.IFS(AA52="Devis 1",#REF!*(1+#REF!),AA52="Devis 1 majoré",#REF!*1.15*(1+#REF!),AA52="Devis 2",T52*(1+#REF!),AA52="Devis 3",Y52*(1+#REF!))),(_xlfn.IFS(AA52="Devis 1",#REF!,AA52="Devis 1 majoré",#REF!*1.15,AA52="Devis 2",T52,AA52="Devis 3",Y52))),0)</f>
        <v>0</v>
      </c>
      <c r="AD52" s="87">
        <f t="shared" ca="1" si="5"/>
        <v>0</v>
      </c>
      <c r="AE52" s="56"/>
      <c r="AF52" s="259" t="str">
        <f t="shared" si="23"/>
        <v/>
      </c>
      <c r="AG52" s="259" t="str">
        <f t="shared" si="24"/>
        <v/>
      </c>
      <c r="AH52" s="259" t="str">
        <f t="shared" si="25"/>
        <v/>
      </c>
      <c r="AI52" s="259" t="str">
        <f t="shared" si="26"/>
        <v/>
      </c>
      <c r="AJ52" s="259" t="str">
        <f t="shared" si="27"/>
        <v/>
      </c>
      <c r="AK52" s="259">
        <f t="shared" si="28"/>
        <v>0</v>
      </c>
      <c r="AL52" s="259" t="str">
        <f t="shared" si="29"/>
        <v/>
      </c>
      <c r="AM52" s="59" t="str">
        <f t="shared" si="30"/>
        <v/>
      </c>
      <c r="AN52" s="59" t="str">
        <f t="shared" si="31"/>
        <v/>
      </c>
      <c r="AO52" s="260">
        <f t="shared" si="32"/>
        <v>0</v>
      </c>
      <c r="AP52" s="65"/>
      <c r="AQ52" s="267" t="str">
        <f t="shared" si="46"/>
        <v/>
      </c>
      <c r="AR52" s="267" t="str">
        <f t="shared" si="11"/>
        <v/>
      </c>
      <c r="AS52" s="259" t="str">
        <f t="shared" si="47"/>
        <v/>
      </c>
      <c r="AT52" s="259" t="str">
        <f t="shared" si="48"/>
        <v/>
      </c>
      <c r="AU52" s="259" t="str">
        <f t="shared" si="49"/>
        <v/>
      </c>
      <c r="AV52" s="259" t="str">
        <f t="shared" si="50"/>
        <v/>
      </c>
      <c r="AW52" s="259">
        <f t="shared" si="51"/>
        <v>0</v>
      </c>
      <c r="AX52" s="61" t="str">
        <f t="shared" si="52"/>
        <v/>
      </c>
      <c r="AY52" s="61" t="str">
        <f t="shared" si="53"/>
        <v/>
      </c>
      <c r="AZ52" s="261" t="str">
        <f t="shared" si="54"/>
        <v/>
      </c>
      <c r="BA52" s="261" t="str">
        <f t="shared" si="55"/>
        <v/>
      </c>
      <c r="BB52" s="261">
        <f t="shared" si="56"/>
        <v>0</v>
      </c>
      <c r="BC52" s="62"/>
      <c r="BD52" s="62"/>
      <c r="BE52" s="63" t="str">
        <f t="shared" si="33"/>
        <v/>
      </c>
      <c r="BF52" s="89" t="str">
        <f t="shared" si="34"/>
        <v/>
      </c>
      <c r="BG52" s="63" t="str">
        <f t="shared" si="35"/>
        <v/>
      </c>
      <c r="BH52" s="89">
        <f t="shared" si="36"/>
        <v>0</v>
      </c>
      <c r="BI52" s="246" t="str">
        <f t="shared" si="37"/>
        <v/>
      </c>
      <c r="BJ52" s="246" t="str">
        <f t="shared" si="38"/>
        <v/>
      </c>
      <c r="BK52" s="233" t="str">
        <f t="shared" si="39"/>
        <v/>
      </c>
      <c r="BL52" s="88" t="str">
        <f t="shared" si="44"/>
        <v/>
      </c>
      <c r="BM52" s="88" t="str">
        <f t="shared" si="40"/>
        <v/>
      </c>
      <c r="BN52" s="88" t="str">
        <f t="shared" si="41"/>
        <v/>
      </c>
      <c r="BO52" s="90" t="str">
        <f t="shared" si="42"/>
        <v/>
      </c>
      <c r="BP52" s="65"/>
      <c r="BQ52" s="262">
        <f t="shared" si="43"/>
        <v>0</v>
      </c>
    </row>
    <row r="53" spans="1:69">
      <c r="A53" s="46">
        <v>49</v>
      </c>
      <c r="B53" s="68"/>
      <c r="C53" s="68"/>
      <c r="D53" s="68"/>
      <c r="E53" s="257"/>
      <c r="F53" s="257"/>
      <c r="G53" s="49">
        <f t="shared" si="0"/>
        <v>0</v>
      </c>
      <c r="H53" s="258"/>
      <c r="I53" s="258"/>
      <c r="J53" s="231">
        <f t="shared" si="22"/>
        <v>0</v>
      </c>
      <c r="K53" s="49">
        <f t="shared" si="45"/>
        <v>0</v>
      </c>
      <c r="L53" s="49">
        <f t="shared" si="1"/>
        <v>0</v>
      </c>
      <c r="M53" s="49">
        <f t="shared" si="2"/>
        <v>0</v>
      </c>
      <c r="N53" s="50"/>
      <c r="O53" s="50"/>
      <c r="P53" s="68"/>
      <c r="Q53" s="52"/>
      <c r="R53" s="52"/>
      <c r="S53" s="48"/>
      <c r="T53" s="48"/>
      <c r="U53" s="53">
        <f t="shared" si="3"/>
        <v>0</v>
      </c>
      <c r="V53" s="52"/>
      <c r="W53" s="52"/>
      <c r="X53" s="48"/>
      <c r="Y53" s="48"/>
      <c r="Z53" s="53">
        <f t="shared" si="4"/>
        <v>0</v>
      </c>
      <c r="AA53" s="86"/>
      <c r="AB53" s="87">
        <f t="array" aca="1" ref="AB53" ca="1">IFERROR(IF(N53="Oui",(_xlfn.IFS(AA53="Devis 1",#REF!*(1+#REF!),AA53="Devis 1 majoré",#REF!*1.15*(1+#REF!),AA53="Devis 2",S53*(1+#REF!),AA53="Devis 3",X53*(1+#REF!))),(_xlfn.IFS(AA53="Devis 1",#REF!,AA53="Devis 1 majoré",#REF!*1.15,AA53="Devis 2",S53,AA53="Devis 3",X53))),0)</f>
        <v>0</v>
      </c>
      <c r="AC53" s="87">
        <f t="array" aca="1" ref="AC53" ca="1">IFERROR(IF(N53="Oui",(_xlfn.IFS(AA53="Devis 1",#REF!*(1+#REF!),AA53="Devis 1 majoré",#REF!*1.15*(1+#REF!),AA53="Devis 2",T53*(1+#REF!),AA53="Devis 3",Y53*(1+#REF!))),(_xlfn.IFS(AA53="Devis 1",#REF!,AA53="Devis 1 majoré",#REF!*1.15,AA53="Devis 2",T53,AA53="Devis 3",Y53))),0)</f>
        <v>0</v>
      </c>
      <c r="AD53" s="87">
        <f t="shared" ca="1" si="5"/>
        <v>0</v>
      </c>
      <c r="AE53" s="56"/>
      <c r="AF53" s="259" t="str">
        <f t="shared" si="23"/>
        <v/>
      </c>
      <c r="AG53" s="259" t="str">
        <f t="shared" si="24"/>
        <v/>
      </c>
      <c r="AH53" s="259" t="str">
        <f t="shared" si="25"/>
        <v/>
      </c>
      <c r="AI53" s="259" t="str">
        <f t="shared" si="26"/>
        <v/>
      </c>
      <c r="AJ53" s="259" t="str">
        <f t="shared" si="27"/>
        <v/>
      </c>
      <c r="AK53" s="259">
        <f t="shared" si="28"/>
        <v>0</v>
      </c>
      <c r="AL53" s="259" t="str">
        <f t="shared" si="29"/>
        <v/>
      </c>
      <c r="AM53" s="59" t="str">
        <f t="shared" si="30"/>
        <v/>
      </c>
      <c r="AN53" s="59" t="str">
        <f t="shared" si="31"/>
        <v/>
      </c>
      <c r="AO53" s="260">
        <f t="shared" si="32"/>
        <v>0</v>
      </c>
      <c r="AP53" s="65"/>
      <c r="AQ53" s="267" t="str">
        <f t="shared" si="46"/>
        <v/>
      </c>
      <c r="AR53" s="267" t="str">
        <f t="shared" si="11"/>
        <v/>
      </c>
      <c r="AS53" s="259" t="str">
        <f t="shared" si="47"/>
        <v/>
      </c>
      <c r="AT53" s="259" t="str">
        <f t="shared" si="48"/>
        <v/>
      </c>
      <c r="AU53" s="259" t="str">
        <f t="shared" si="49"/>
        <v/>
      </c>
      <c r="AV53" s="259" t="str">
        <f t="shared" si="50"/>
        <v/>
      </c>
      <c r="AW53" s="259">
        <f t="shared" si="51"/>
        <v>0</v>
      </c>
      <c r="AX53" s="61" t="str">
        <f t="shared" si="52"/>
        <v/>
      </c>
      <c r="AY53" s="61" t="str">
        <f t="shared" si="53"/>
        <v/>
      </c>
      <c r="AZ53" s="261" t="str">
        <f t="shared" si="54"/>
        <v/>
      </c>
      <c r="BA53" s="261" t="str">
        <f t="shared" si="55"/>
        <v/>
      </c>
      <c r="BB53" s="261">
        <f t="shared" si="56"/>
        <v>0</v>
      </c>
      <c r="BC53" s="62"/>
      <c r="BD53" s="62"/>
      <c r="BE53" s="63" t="str">
        <f t="shared" si="33"/>
        <v/>
      </c>
      <c r="BF53" s="89" t="str">
        <f t="shared" si="34"/>
        <v/>
      </c>
      <c r="BG53" s="63" t="str">
        <f t="shared" si="35"/>
        <v/>
      </c>
      <c r="BH53" s="89">
        <f t="shared" si="36"/>
        <v>0</v>
      </c>
      <c r="BI53" s="246" t="str">
        <f t="shared" si="37"/>
        <v/>
      </c>
      <c r="BJ53" s="246" t="str">
        <f t="shared" si="38"/>
        <v/>
      </c>
      <c r="BK53" s="233" t="str">
        <f t="shared" si="39"/>
        <v/>
      </c>
      <c r="BL53" s="88" t="str">
        <f t="shared" si="44"/>
        <v/>
      </c>
      <c r="BM53" s="88" t="str">
        <f t="shared" si="40"/>
        <v/>
      </c>
      <c r="BN53" s="88" t="str">
        <f t="shared" si="41"/>
        <v/>
      </c>
      <c r="BO53" s="90" t="str">
        <f t="shared" si="42"/>
        <v/>
      </c>
      <c r="BP53" s="65"/>
      <c r="BQ53" s="262">
        <f t="shared" si="43"/>
        <v>0</v>
      </c>
    </row>
    <row r="54" spans="1:69">
      <c r="A54" s="46">
        <v>50</v>
      </c>
      <c r="B54" s="68"/>
      <c r="C54" s="68"/>
      <c r="D54" s="68"/>
      <c r="E54" s="257"/>
      <c r="F54" s="257"/>
      <c r="G54" s="49">
        <f t="shared" si="0"/>
        <v>0</v>
      </c>
      <c r="H54" s="258"/>
      <c r="I54" s="258"/>
      <c r="J54" s="231">
        <f t="shared" si="22"/>
        <v>0</v>
      </c>
      <c r="K54" s="49">
        <f t="shared" si="45"/>
        <v>0</v>
      </c>
      <c r="L54" s="49">
        <f t="shared" si="1"/>
        <v>0</v>
      </c>
      <c r="M54" s="49">
        <f t="shared" si="2"/>
        <v>0</v>
      </c>
      <c r="N54" s="50"/>
      <c r="O54" s="50"/>
      <c r="P54" s="68"/>
      <c r="Q54" s="52"/>
      <c r="R54" s="52"/>
      <c r="S54" s="48"/>
      <c r="T54" s="48"/>
      <c r="U54" s="53">
        <f t="shared" si="3"/>
        <v>0</v>
      </c>
      <c r="V54" s="52"/>
      <c r="W54" s="52"/>
      <c r="X54" s="48"/>
      <c r="Y54" s="48"/>
      <c r="Z54" s="53">
        <f t="shared" si="4"/>
        <v>0</v>
      </c>
      <c r="AA54" s="86"/>
      <c r="AB54" s="87">
        <f t="array" aca="1" ref="AB54" ca="1">IFERROR(IF(N54="Oui",(_xlfn.IFS(AA54="Devis 1",#REF!*(1+#REF!),AA54="Devis 1 majoré",#REF!*1.15*(1+#REF!),AA54="Devis 2",S54*(1+#REF!),AA54="Devis 3",X54*(1+#REF!))),(_xlfn.IFS(AA54="Devis 1",#REF!,AA54="Devis 1 majoré",#REF!*1.15,AA54="Devis 2",S54,AA54="Devis 3",X54))),0)</f>
        <v>0</v>
      </c>
      <c r="AC54" s="87">
        <f t="array" aca="1" ref="AC54" ca="1">IFERROR(IF(N54="Oui",(_xlfn.IFS(AA54="Devis 1",#REF!*(1+#REF!),AA54="Devis 1 majoré",#REF!*1.15*(1+#REF!),AA54="Devis 2",T54*(1+#REF!),AA54="Devis 3",Y54*(1+#REF!))),(_xlfn.IFS(AA54="Devis 1",#REF!,AA54="Devis 1 majoré",#REF!*1.15,AA54="Devis 2",T54,AA54="Devis 3",Y54))),0)</f>
        <v>0</v>
      </c>
      <c r="AD54" s="87">
        <f t="shared" ca="1" si="5"/>
        <v>0</v>
      </c>
      <c r="AE54" s="56"/>
      <c r="AF54" s="259" t="str">
        <f t="shared" si="23"/>
        <v/>
      </c>
      <c r="AG54" s="259" t="str">
        <f t="shared" si="24"/>
        <v/>
      </c>
      <c r="AH54" s="259" t="str">
        <f t="shared" si="25"/>
        <v/>
      </c>
      <c r="AI54" s="259" t="str">
        <f t="shared" si="26"/>
        <v/>
      </c>
      <c r="AJ54" s="259" t="str">
        <f t="shared" si="27"/>
        <v/>
      </c>
      <c r="AK54" s="259">
        <f t="shared" si="28"/>
        <v>0</v>
      </c>
      <c r="AL54" s="259" t="str">
        <f t="shared" si="29"/>
        <v/>
      </c>
      <c r="AM54" s="59" t="str">
        <f t="shared" si="30"/>
        <v/>
      </c>
      <c r="AN54" s="59" t="str">
        <f t="shared" si="31"/>
        <v/>
      </c>
      <c r="AO54" s="260">
        <f t="shared" si="32"/>
        <v>0</v>
      </c>
      <c r="AP54" s="65"/>
      <c r="AQ54" s="267" t="str">
        <f t="shared" si="46"/>
        <v/>
      </c>
      <c r="AR54" s="267" t="str">
        <f t="shared" si="11"/>
        <v/>
      </c>
      <c r="AS54" s="259" t="str">
        <f t="shared" si="47"/>
        <v/>
      </c>
      <c r="AT54" s="259" t="str">
        <f t="shared" si="48"/>
        <v/>
      </c>
      <c r="AU54" s="259" t="str">
        <f t="shared" si="49"/>
        <v/>
      </c>
      <c r="AV54" s="259" t="str">
        <f t="shared" si="50"/>
        <v/>
      </c>
      <c r="AW54" s="259">
        <f t="shared" si="51"/>
        <v>0</v>
      </c>
      <c r="AX54" s="61" t="str">
        <f t="shared" si="52"/>
        <v/>
      </c>
      <c r="AY54" s="61" t="str">
        <f t="shared" si="53"/>
        <v/>
      </c>
      <c r="AZ54" s="261" t="str">
        <f t="shared" si="54"/>
        <v/>
      </c>
      <c r="BA54" s="261" t="str">
        <f t="shared" si="55"/>
        <v/>
      </c>
      <c r="BB54" s="261">
        <f t="shared" si="56"/>
        <v>0</v>
      </c>
      <c r="BC54" s="62"/>
      <c r="BD54" s="62"/>
      <c r="BE54" s="63" t="str">
        <f t="shared" si="33"/>
        <v/>
      </c>
      <c r="BF54" s="89" t="str">
        <f t="shared" si="34"/>
        <v/>
      </c>
      <c r="BG54" s="63" t="str">
        <f t="shared" si="35"/>
        <v/>
      </c>
      <c r="BH54" s="89">
        <f t="shared" si="36"/>
        <v>0</v>
      </c>
      <c r="BI54" s="246" t="str">
        <f t="shared" si="37"/>
        <v/>
      </c>
      <c r="BJ54" s="246" t="str">
        <f t="shared" si="38"/>
        <v/>
      </c>
      <c r="BK54" s="233" t="str">
        <f t="shared" si="39"/>
        <v/>
      </c>
      <c r="BL54" s="88" t="str">
        <f t="shared" si="44"/>
        <v/>
      </c>
      <c r="BM54" s="88" t="str">
        <f t="shared" si="40"/>
        <v/>
      </c>
      <c r="BN54" s="88" t="str">
        <f t="shared" si="41"/>
        <v/>
      </c>
      <c r="BO54" s="90" t="str">
        <f t="shared" si="42"/>
        <v/>
      </c>
      <c r="BP54" s="65"/>
      <c r="BQ54" s="262">
        <f t="shared" si="43"/>
        <v>0</v>
      </c>
    </row>
    <row r="55" spans="1:69">
      <c r="A55" s="46">
        <v>51</v>
      </c>
      <c r="B55" s="68"/>
      <c r="C55" s="68"/>
      <c r="D55" s="68"/>
      <c r="E55" s="257"/>
      <c r="F55" s="257"/>
      <c r="G55" s="49">
        <f t="shared" si="0"/>
        <v>0</v>
      </c>
      <c r="H55" s="258"/>
      <c r="I55" s="258"/>
      <c r="J55" s="231">
        <f t="shared" si="22"/>
        <v>0</v>
      </c>
      <c r="K55" s="49">
        <f t="shared" si="45"/>
        <v>0</v>
      </c>
      <c r="L55" s="49">
        <f t="shared" si="1"/>
        <v>0</v>
      </c>
      <c r="M55" s="49">
        <f t="shared" si="2"/>
        <v>0</v>
      </c>
      <c r="N55" s="50"/>
      <c r="O55" s="50"/>
      <c r="P55" s="68"/>
      <c r="Q55" s="52"/>
      <c r="R55" s="52"/>
      <c r="S55" s="48"/>
      <c r="T55" s="48"/>
      <c r="U55" s="53">
        <f t="shared" si="3"/>
        <v>0</v>
      </c>
      <c r="V55" s="52"/>
      <c r="W55" s="52"/>
      <c r="X55" s="48"/>
      <c r="Y55" s="48"/>
      <c r="Z55" s="53">
        <f t="shared" si="4"/>
        <v>0</v>
      </c>
      <c r="AA55" s="86"/>
      <c r="AB55" s="87">
        <f t="array" aca="1" ref="AB55" ca="1">IFERROR(IF(N55="Oui",(_xlfn.IFS(AA55="Devis 1",#REF!*(1+#REF!),AA55="Devis 1 majoré",#REF!*1.15*(1+#REF!),AA55="Devis 2",S55*(1+#REF!),AA55="Devis 3",X55*(1+#REF!))),(_xlfn.IFS(AA55="Devis 1",#REF!,AA55="Devis 1 majoré",#REF!*1.15,AA55="Devis 2",S55,AA55="Devis 3",X55))),0)</f>
        <v>0</v>
      </c>
      <c r="AC55" s="87">
        <f t="array" aca="1" ref="AC55" ca="1">IFERROR(IF(N55="Oui",(_xlfn.IFS(AA55="Devis 1",#REF!*(1+#REF!),AA55="Devis 1 majoré",#REF!*1.15*(1+#REF!),AA55="Devis 2",T55*(1+#REF!),AA55="Devis 3",Y55*(1+#REF!))),(_xlfn.IFS(AA55="Devis 1",#REF!,AA55="Devis 1 majoré",#REF!*1.15,AA55="Devis 2",T55,AA55="Devis 3",Y55))),0)</f>
        <v>0</v>
      </c>
      <c r="AD55" s="87">
        <f t="shared" ca="1" si="5"/>
        <v>0</v>
      </c>
      <c r="AE55" s="56"/>
      <c r="AF55" s="259" t="str">
        <f t="shared" si="23"/>
        <v/>
      </c>
      <c r="AG55" s="259" t="str">
        <f t="shared" si="24"/>
        <v/>
      </c>
      <c r="AH55" s="259" t="str">
        <f t="shared" si="25"/>
        <v/>
      </c>
      <c r="AI55" s="259" t="str">
        <f t="shared" si="26"/>
        <v/>
      </c>
      <c r="AJ55" s="259" t="str">
        <f t="shared" si="27"/>
        <v/>
      </c>
      <c r="AK55" s="259">
        <f t="shared" si="28"/>
        <v>0</v>
      </c>
      <c r="AL55" s="259" t="str">
        <f t="shared" si="29"/>
        <v/>
      </c>
      <c r="AM55" s="59" t="str">
        <f t="shared" si="30"/>
        <v/>
      </c>
      <c r="AN55" s="59" t="str">
        <f t="shared" si="31"/>
        <v/>
      </c>
      <c r="AO55" s="260">
        <f t="shared" si="32"/>
        <v>0</v>
      </c>
      <c r="AP55" s="65"/>
      <c r="AQ55" s="267" t="str">
        <f t="shared" si="46"/>
        <v/>
      </c>
      <c r="AR55" s="267" t="str">
        <f t="shared" si="11"/>
        <v/>
      </c>
      <c r="AS55" s="259" t="str">
        <f t="shared" si="47"/>
        <v/>
      </c>
      <c r="AT55" s="259" t="str">
        <f t="shared" si="48"/>
        <v/>
      </c>
      <c r="AU55" s="259" t="str">
        <f t="shared" si="49"/>
        <v/>
      </c>
      <c r="AV55" s="259" t="str">
        <f t="shared" si="50"/>
        <v/>
      </c>
      <c r="AW55" s="259">
        <f t="shared" si="51"/>
        <v>0</v>
      </c>
      <c r="AX55" s="61" t="str">
        <f t="shared" si="52"/>
        <v/>
      </c>
      <c r="AY55" s="61" t="str">
        <f t="shared" si="53"/>
        <v/>
      </c>
      <c r="AZ55" s="261" t="str">
        <f t="shared" si="54"/>
        <v/>
      </c>
      <c r="BA55" s="261" t="str">
        <f t="shared" si="55"/>
        <v/>
      </c>
      <c r="BB55" s="261">
        <f t="shared" si="56"/>
        <v>0</v>
      </c>
      <c r="BC55" s="62"/>
      <c r="BD55" s="62"/>
      <c r="BE55" s="63" t="str">
        <f t="shared" si="33"/>
        <v/>
      </c>
      <c r="BF55" s="89" t="str">
        <f t="shared" si="34"/>
        <v/>
      </c>
      <c r="BG55" s="63" t="str">
        <f t="shared" si="35"/>
        <v/>
      </c>
      <c r="BH55" s="89">
        <f t="shared" si="36"/>
        <v>0</v>
      </c>
      <c r="BI55" s="246" t="str">
        <f t="shared" si="37"/>
        <v/>
      </c>
      <c r="BJ55" s="246" t="str">
        <f t="shared" si="38"/>
        <v/>
      </c>
      <c r="BK55" s="233" t="str">
        <f t="shared" si="39"/>
        <v/>
      </c>
      <c r="BL55" s="88" t="str">
        <f t="shared" si="44"/>
        <v/>
      </c>
      <c r="BM55" s="88" t="str">
        <f t="shared" si="40"/>
        <v/>
      </c>
      <c r="BN55" s="88" t="str">
        <f t="shared" si="41"/>
        <v/>
      </c>
      <c r="BO55" s="90" t="str">
        <f t="shared" si="42"/>
        <v/>
      </c>
      <c r="BP55" s="65"/>
      <c r="BQ55" s="262">
        <f t="shared" si="43"/>
        <v>0</v>
      </c>
    </row>
    <row r="56" spans="1:69">
      <c r="A56" s="46">
        <v>52</v>
      </c>
      <c r="B56" s="68"/>
      <c r="C56" s="68"/>
      <c r="D56" s="68"/>
      <c r="E56" s="257"/>
      <c r="F56" s="257"/>
      <c r="G56" s="49">
        <f t="shared" si="0"/>
        <v>0</v>
      </c>
      <c r="H56" s="258"/>
      <c r="I56" s="258"/>
      <c r="J56" s="231">
        <f t="shared" si="22"/>
        <v>0</v>
      </c>
      <c r="K56" s="49">
        <f t="shared" si="45"/>
        <v>0</v>
      </c>
      <c r="L56" s="49">
        <f t="shared" si="1"/>
        <v>0</v>
      </c>
      <c r="M56" s="49">
        <f t="shared" si="2"/>
        <v>0</v>
      </c>
      <c r="N56" s="50"/>
      <c r="O56" s="50"/>
      <c r="P56" s="68"/>
      <c r="Q56" s="52"/>
      <c r="R56" s="52"/>
      <c r="S56" s="48"/>
      <c r="T56" s="48"/>
      <c r="U56" s="53">
        <f t="shared" si="3"/>
        <v>0</v>
      </c>
      <c r="V56" s="52"/>
      <c r="W56" s="52"/>
      <c r="X56" s="48"/>
      <c r="Y56" s="48"/>
      <c r="Z56" s="53">
        <f t="shared" si="4"/>
        <v>0</v>
      </c>
      <c r="AA56" s="86"/>
      <c r="AB56" s="87">
        <f t="array" aca="1" ref="AB56" ca="1">IFERROR(IF(N56="Oui",(_xlfn.IFS(AA56="Devis 1",#REF!*(1+#REF!),AA56="Devis 1 majoré",#REF!*1.15*(1+#REF!),AA56="Devis 2",S56*(1+#REF!),AA56="Devis 3",X56*(1+#REF!))),(_xlfn.IFS(AA56="Devis 1",#REF!,AA56="Devis 1 majoré",#REF!*1.15,AA56="Devis 2",S56,AA56="Devis 3",X56))),0)</f>
        <v>0</v>
      </c>
      <c r="AC56" s="87">
        <f t="array" aca="1" ref="AC56" ca="1">IFERROR(IF(N56="Oui",(_xlfn.IFS(AA56="Devis 1",#REF!*(1+#REF!),AA56="Devis 1 majoré",#REF!*1.15*(1+#REF!),AA56="Devis 2",T56*(1+#REF!),AA56="Devis 3",Y56*(1+#REF!))),(_xlfn.IFS(AA56="Devis 1",#REF!,AA56="Devis 1 majoré",#REF!*1.15,AA56="Devis 2",T56,AA56="Devis 3",Y56))),0)</f>
        <v>0</v>
      </c>
      <c r="AD56" s="87">
        <f t="shared" ca="1" si="5"/>
        <v>0</v>
      </c>
      <c r="AE56" s="56"/>
      <c r="AF56" s="259" t="str">
        <f t="shared" si="23"/>
        <v/>
      </c>
      <c r="AG56" s="259" t="str">
        <f t="shared" si="24"/>
        <v/>
      </c>
      <c r="AH56" s="259" t="str">
        <f t="shared" si="25"/>
        <v/>
      </c>
      <c r="AI56" s="259" t="str">
        <f t="shared" si="26"/>
        <v/>
      </c>
      <c r="AJ56" s="259" t="str">
        <f t="shared" si="27"/>
        <v/>
      </c>
      <c r="AK56" s="259">
        <f t="shared" si="28"/>
        <v>0</v>
      </c>
      <c r="AL56" s="259" t="str">
        <f t="shared" si="29"/>
        <v/>
      </c>
      <c r="AM56" s="59" t="str">
        <f t="shared" si="30"/>
        <v/>
      </c>
      <c r="AN56" s="59" t="str">
        <f t="shared" si="31"/>
        <v/>
      </c>
      <c r="AO56" s="260">
        <f t="shared" si="32"/>
        <v>0</v>
      </c>
      <c r="AP56" s="65"/>
      <c r="AQ56" s="267" t="str">
        <f t="shared" si="46"/>
        <v/>
      </c>
      <c r="AR56" s="267" t="str">
        <f t="shared" si="11"/>
        <v/>
      </c>
      <c r="AS56" s="259" t="str">
        <f t="shared" si="47"/>
        <v/>
      </c>
      <c r="AT56" s="259" t="str">
        <f t="shared" si="48"/>
        <v/>
      </c>
      <c r="AU56" s="259" t="str">
        <f t="shared" si="49"/>
        <v/>
      </c>
      <c r="AV56" s="259" t="str">
        <f t="shared" si="50"/>
        <v/>
      </c>
      <c r="AW56" s="259">
        <f t="shared" si="51"/>
        <v>0</v>
      </c>
      <c r="AX56" s="61" t="str">
        <f t="shared" si="52"/>
        <v/>
      </c>
      <c r="AY56" s="61" t="str">
        <f t="shared" si="53"/>
        <v/>
      </c>
      <c r="AZ56" s="261" t="str">
        <f t="shared" si="54"/>
        <v/>
      </c>
      <c r="BA56" s="261" t="str">
        <f t="shared" si="55"/>
        <v/>
      </c>
      <c r="BB56" s="261">
        <f t="shared" si="56"/>
        <v>0</v>
      </c>
      <c r="BC56" s="62"/>
      <c r="BD56" s="62"/>
      <c r="BE56" s="63" t="str">
        <f t="shared" si="33"/>
        <v/>
      </c>
      <c r="BF56" s="89" t="str">
        <f t="shared" si="34"/>
        <v/>
      </c>
      <c r="BG56" s="63" t="str">
        <f t="shared" si="35"/>
        <v/>
      </c>
      <c r="BH56" s="89">
        <f t="shared" si="36"/>
        <v>0</v>
      </c>
      <c r="BI56" s="246" t="str">
        <f t="shared" si="37"/>
        <v/>
      </c>
      <c r="BJ56" s="246" t="str">
        <f t="shared" si="38"/>
        <v/>
      </c>
      <c r="BK56" s="233" t="str">
        <f t="shared" si="39"/>
        <v/>
      </c>
      <c r="BL56" s="88" t="str">
        <f t="shared" si="44"/>
        <v/>
      </c>
      <c r="BM56" s="88" t="str">
        <f t="shared" si="40"/>
        <v/>
      </c>
      <c r="BN56" s="88" t="str">
        <f t="shared" si="41"/>
        <v/>
      </c>
      <c r="BO56" s="90" t="str">
        <f t="shared" si="42"/>
        <v/>
      </c>
      <c r="BP56" s="65"/>
      <c r="BQ56" s="262">
        <f t="shared" si="43"/>
        <v>0</v>
      </c>
    </row>
    <row r="57" spans="1:69">
      <c r="A57" s="46">
        <v>53</v>
      </c>
      <c r="B57" s="68"/>
      <c r="C57" s="68"/>
      <c r="D57" s="68"/>
      <c r="E57" s="257"/>
      <c r="F57" s="257"/>
      <c r="G57" s="49">
        <f t="shared" si="0"/>
        <v>0</v>
      </c>
      <c r="H57" s="258"/>
      <c r="I57" s="258"/>
      <c r="J57" s="231">
        <f t="shared" si="22"/>
        <v>0</v>
      </c>
      <c r="K57" s="49">
        <f t="shared" si="45"/>
        <v>0</v>
      </c>
      <c r="L57" s="49">
        <f t="shared" si="1"/>
        <v>0</v>
      </c>
      <c r="M57" s="49">
        <f t="shared" si="2"/>
        <v>0</v>
      </c>
      <c r="N57" s="50"/>
      <c r="O57" s="50"/>
      <c r="P57" s="68"/>
      <c r="Q57" s="52"/>
      <c r="R57" s="52"/>
      <c r="S57" s="48"/>
      <c r="T57" s="48"/>
      <c r="U57" s="53">
        <f t="shared" si="3"/>
        <v>0</v>
      </c>
      <c r="V57" s="52"/>
      <c r="W57" s="52"/>
      <c r="X57" s="48"/>
      <c r="Y57" s="48"/>
      <c r="Z57" s="53">
        <f t="shared" si="4"/>
        <v>0</v>
      </c>
      <c r="AA57" s="86"/>
      <c r="AB57" s="87">
        <f t="array" aca="1" ref="AB57" ca="1">IFERROR(IF(N57="Oui",(_xlfn.IFS(AA57="Devis 1",#REF!*(1+#REF!),AA57="Devis 1 majoré",#REF!*1.15*(1+#REF!),AA57="Devis 2",S57*(1+#REF!),AA57="Devis 3",X57*(1+#REF!))),(_xlfn.IFS(AA57="Devis 1",#REF!,AA57="Devis 1 majoré",#REF!*1.15,AA57="Devis 2",S57,AA57="Devis 3",X57))),0)</f>
        <v>0</v>
      </c>
      <c r="AC57" s="87">
        <f t="array" aca="1" ref="AC57" ca="1">IFERROR(IF(N57="Oui",(_xlfn.IFS(AA57="Devis 1",#REF!*(1+#REF!),AA57="Devis 1 majoré",#REF!*1.15*(1+#REF!),AA57="Devis 2",T57*(1+#REF!),AA57="Devis 3",Y57*(1+#REF!))),(_xlfn.IFS(AA57="Devis 1",#REF!,AA57="Devis 1 majoré",#REF!*1.15,AA57="Devis 2",T57,AA57="Devis 3",Y57))),0)</f>
        <v>0</v>
      </c>
      <c r="AD57" s="87">
        <f t="shared" ca="1" si="5"/>
        <v>0</v>
      </c>
      <c r="AE57" s="56"/>
      <c r="AF57" s="259" t="str">
        <f t="shared" si="23"/>
        <v/>
      </c>
      <c r="AG57" s="259" t="str">
        <f t="shared" si="24"/>
        <v/>
      </c>
      <c r="AH57" s="259" t="str">
        <f t="shared" si="25"/>
        <v/>
      </c>
      <c r="AI57" s="259" t="str">
        <f t="shared" si="26"/>
        <v/>
      </c>
      <c r="AJ57" s="259" t="str">
        <f t="shared" si="27"/>
        <v/>
      </c>
      <c r="AK57" s="259">
        <f t="shared" si="28"/>
        <v>0</v>
      </c>
      <c r="AL57" s="259" t="str">
        <f t="shared" si="29"/>
        <v/>
      </c>
      <c r="AM57" s="59" t="str">
        <f t="shared" si="30"/>
        <v/>
      </c>
      <c r="AN57" s="59" t="str">
        <f t="shared" si="31"/>
        <v/>
      </c>
      <c r="AO57" s="260">
        <f t="shared" si="32"/>
        <v>0</v>
      </c>
      <c r="AP57" s="65"/>
      <c r="AQ57" s="267" t="str">
        <f t="shared" si="46"/>
        <v/>
      </c>
      <c r="AR57" s="267" t="str">
        <f t="shared" si="11"/>
        <v/>
      </c>
      <c r="AS57" s="259" t="str">
        <f t="shared" si="47"/>
        <v/>
      </c>
      <c r="AT57" s="259" t="str">
        <f t="shared" si="48"/>
        <v/>
      </c>
      <c r="AU57" s="259" t="str">
        <f t="shared" si="49"/>
        <v/>
      </c>
      <c r="AV57" s="259" t="str">
        <f t="shared" si="50"/>
        <v/>
      </c>
      <c r="AW57" s="259">
        <f t="shared" si="51"/>
        <v>0</v>
      </c>
      <c r="AX57" s="61" t="str">
        <f t="shared" si="52"/>
        <v/>
      </c>
      <c r="AY57" s="61" t="str">
        <f t="shared" si="53"/>
        <v/>
      </c>
      <c r="AZ57" s="261" t="str">
        <f t="shared" si="54"/>
        <v/>
      </c>
      <c r="BA57" s="261" t="str">
        <f t="shared" si="55"/>
        <v/>
      </c>
      <c r="BB57" s="261">
        <f t="shared" si="56"/>
        <v>0</v>
      </c>
      <c r="BC57" s="62"/>
      <c r="BD57" s="62"/>
      <c r="BE57" s="63" t="str">
        <f t="shared" si="33"/>
        <v/>
      </c>
      <c r="BF57" s="89" t="str">
        <f t="shared" si="34"/>
        <v/>
      </c>
      <c r="BG57" s="63" t="str">
        <f t="shared" si="35"/>
        <v/>
      </c>
      <c r="BH57" s="89">
        <f t="shared" si="36"/>
        <v>0</v>
      </c>
      <c r="BI57" s="246" t="str">
        <f t="shared" si="37"/>
        <v/>
      </c>
      <c r="BJ57" s="246" t="str">
        <f t="shared" si="38"/>
        <v/>
      </c>
      <c r="BK57" s="233" t="str">
        <f t="shared" si="39"/>
        <v/>
      </c>
      <c r="BL57" s="88" t="str">
        <f t="shared" si="44"/>
        <v/>
      </c>
      <c r="BM57" s="88" t="str">
        <f t="shared" si="40"/>
        <v/>
      </c>
      <c r="BN57" s="88" t="str">
        <f t="shared" si="41"/>
        <v/>
      </c>
      <c r="BO57" s="90" t="str">
        <f t="shared" si="42"/>
        <v/>
      </c>
      <c r="BP57" s="65"/>
      <c r="BQ57" s="262">
        <f t="shared" si="43"/>
        <v>0</v>
      </c>
    </row>
    <row r="58" spans="1:69">
      <c r="A58" s="46">
        <v>54</v>
      </c>
      <c r="B58" s="68"/>
      <c r="C58" s="68"/>
      <c r="D58" s="68"/>
      <c r="E58" s="257"/>
      <c r="F58" s="257"/>
      <c r="G58" s="49">
        <f t="shared" si="0"/>
        <v>0</v>
      </c>
      <c r="H58" s="258"/>
      <c r="I58" s="258"/>
      <c r="J58" s="231">
        <f t="shared" si="22"/>
        <v>0</v>
      </c>
      <c r="K58" s="49">
        <f t="shared" si="45"/>
        <v>0</v>
      </c>
      <c r="L58" s="49">
        <f t="shared" si="1"/>
        <v>0</v>
      </c>
      <c r="M58" s="49">
        <f t="shared" si="2"/>
        <v>0</v>
      </c>
      <c r="N58" s="50"/>
      <c r="O58" s="50"/>
      <c r="P58" s="68"/>
      <c r="Q58" s="52"/>
      <c r="R58" s="52"/>
      <c r="S58" s="48"/>
      <c r="T58" s="48"/>
      <c r="U58" s="53">
        <f t="shared" si="3"/>
        <v>0</v>
      </c>
      <c r="V58" s="52"/>
      <c r="W58" s="52"/>
      <c r="X58" s="48"/>
      <c r="Y58" s="48"/>
      <c r="Z58" s="53">
        <f t="shared" si="4"/>
        <v>0</v>
      </c>
      <c r="AA58" s="86"/>
      <c r="AB58" s="87">
        <f t="array" aca="1" ref="AB58" ca="1">IFERROR(IF(N58="Oui",(_xlfn.IFS(AA58="Devis 1",#REF!*(1+#REF!),AA58="Devis 1 majoré",#REF!*1.15*(1+#REF!),AA58="Devis 2",S58*(1+#REF!),AA58="Devis 3",X58*(1+#REF!))),(_xlfn.IFS(AA58="Devis 1",#REF!,AA58="Devis 1 majoré",#REF!*1.15,AA58="Devis 2",S58,AA58="Devis 3",X58))),0)</f>
        <v>0</v>
      </c>
      <c r="AC58" s="87">
        <f t="array" aca="1" ref="AC58" ca="1">IFERROR(IF(N58="Oui",(_xlfn.IFS(AA58="Devis 1",#REF!*(1+#REF!),AA58="Devis 1 majoré",#REF!*1.15*(1+#REF!),AA58="Devis 2",T58*(1+#REF!),AA58="Devis 3",Y58*(1+#REF!))),(_xlfn.IFS(AA58="Devis 1",#REF!,AA58="Devis 1 majoré",#REF!*1.15,AA58="Devis 2",T58,AA58="Devis 3",Y58))),0)</f>
        <v>0</v>
      </c>
      <c r="AD58" s="87">
        <f t="shared" ca="1" si="5"/>
        <v>0</v>
      </c>
      <c r="AE58" s="56"/>
      <c r="AF58" s="259" t="str">
        <f t="shared" si="23"/>
        <v/>
      </c>
      <c r="AG58" s="259" t="str">
        <f t="shared" si="24"/>
        <v/>
      </c>
      <c r="AH58" s="259" t="str">
        <f t="shared" si="25"/>
        <v/>
      </c>
      <c r="AI58" s="259" t="str">
        <f t="shared" si="26"/>
        <v/>
      </c>
      <c r="AJ58" s="259" t="str">
        <f t="shared" si="27"/>
        <v/>
      </c>
      <c r="AK58" s="259">
        <f t="shared" si="28"/>
        <v>0</v>
      </c>
      <c r="AL58" s="259" t="str">
        <f t="shared" si="29"/>
        <v/>
      </c>
      <c r="AM58" s="59" t="str">
        <f t="shared" si="30"/>
        <v/>
      </c>
      <c r="AN58" s="59" t="str">
        <f t="shared" si="31"/>
        <v/>
      </c>
      <c r="AO58" s="260">
        <f t="shared" si="32"/>
        <v>0</v>
      </c>
      <c r="AP58" s="65"/>
      <c r="AQ58" s="267" t="str">
        <f t="shared" si="46"/>
        <v/>
      </c>
      <c r="AR58" s="267" t="str">
        <f t="shared" si="11"/>
        <v/>
      </c>
      <c r="AS58" s="259" t="str">
        <f t="shared" si="47"/>
        <v/>
      </c>
      <c r="AT58" s="259" t="str">
        <f t="shared" si="48"/>
        <v/>
      </c>
      <c r="AU58" s="259" t="str">
        <f t="shared" si="49"/>
        <v/>
      </c>
      <c r="AV58" s="259" t="str">
        <f t="shared" si="50"/>
        <v/>
      </c>
      <c r="AW58" s="259">
        <f t="shared" si="51"/>
        <v>0</v>
      </c>
      <c r="AX58" s="61" t="str">
        <f t="shared" si="52"/>
        <v/>
      </c>
      <c r="AY58" s="61" t="str">
        <f t="shared" si="53"/>
        <v/>
      </c>
      <c r="AZ58" s="261" t="str">
        <f t="shared" si="54"/>
        <v/>
      </c>
      <c r="BA58" s="261" t="str">
        <f t="shared" si="55"/>
        <v/>
      </c>
      <c r="BB58" s="261">
        <f t="shared" si="56"/>
        <v>0</v>
      </c>
      <c r="BC58" s="62"/>
      <c r="BD58" s="62"/>
      <c r="BE58" s="63" t="str">
        <f t="shared" si="33"/>
        <v/>
      </c>
      <c r="BF58" s="89" t="str">
        <f t="shared" si="34"/>
        <v/>
      </c>
      <c r="BG58" s="63" t="str">
        <f t="shared" si="35"/>
        <v/>
      </c>
      <c r="BH58" s="89">
        <f t="shared" si="36"/>
        <v>0</v>
      </c>
      <c r="BI58" s="246" t="str">
        <f t="shared" si="37"/>
        <v/>
      </c>
      <c r="BJ58" s="246" t="str">
        <f t="shared" si="38"/>
        <v/>
      </c>
      <c r="BK58" s="233" t="str">
        <f t="shared" si="39"/>
        <v/>
      </c>
      <c r="BL58" s="88" t="str">
        <f t="shared" si="44"/>
        <v/>
      </c>
      <c r="BM58" s="88" t="str">
        <f t="shared" si="40"/>
        <v/>
      </c>
      <c r="BN58" s="88" t="str">
        <f t="shared" si="41"/>
        <v/>
      </c>
      <c r="BO58" s="90" t="str">
        <f t="shared" si="42"/>
        <v/>
      </c>
      <c r="BP58" s="65"/>
      <c r="BQ58" s="262">
        <f t="shared" si="43"/>
        <v>0</v>
      </c>
    </row>
    <row r="59" spans="1:69">
      <c r="A59" s="46">
        <v>55</v>
      </c>
      <c r="B59" s="68"/>
      <c r="C59" s="68"/>
      <c r="D59" s="68"/>
      <c r="E59" s="257"/>
      <c r="F59" s="257"/>
      <c r="G59" s="49">
        <f t="shared" si="0"/>
        <v>0</v>
      </c>
      <c r="H59" s="258"/>
      <c r="I59" s="258"/>
      <c r="J59" s="231">
        <f t="shared" si="22"/>
        <v>0</v>
      </c>
      <c r="K59" s="49">
        <f t="shared" si="45"/>
        <v>0</v>
      </c>
      <c r="L59" s="49">
        <f t="shared" si="1"/>
        <v>0</v>
      </c>
      <c r="M59" s="49">
        <f t="shared" si="2"/>
        <v>0</v>
      </c>
      <c r="N59" s="50"/>
      <c r="O59" s="50"/>
      <c r="P59" s="68"/>
      <c r="Q59" s="52"/>
      <c r="R59" s="52"/>
      <c r="S59" s="48"/>
      <c r="T59" s="48"/>
      <c r="U59" s="53">
        <f t="shared" si="3"/>
        <v>0</v>
      </c>
      <c r="V59" s="52"/>
      <c r="W59" s="52"/>
      <c r="X59" s="48"/>
      <c r="Y59" s="48"/>
      <c r="Z59" s="53">
        <f t="shared" si="4"/>
        <v>0</v>
      </c>
      <c r="AA59" s="86"/>
      <c r="AB59" s="87">
        <f t="array" aca="1" ref="AB59" ca="1">IFERROR(IF(N59="Oui",(_xlfn.IFS(AA59="Devis 1",#REF!*(1+#REF!),AA59="Devis 1 majoré",#REF!*1.15*(1+#REF!),AA59="Devis 2",S59*(1+#REF!),AA59="Devis 3",X59*(1+#REF!))),(_xlfn.IFS(AA59="Devis 1",#REF!,AA59="Devis 1 majoré",#REF!*1.15,AA59="Devis 2",S59,AA59="Devis 3",X59))),0)</f>
        <v>0</v>
      </c>
      <c r="AC59" s="87">
        <f t="array" aca="1" ref="AC59" ca="1">IFERROR(IF(N59="Oui",(_xlfn.IFS(AA59="Devis 1",#REF!*(1+#REF!),AA59="Devis 1 majoré",#REF!*1.15*(1+#REF!),AA59="Devis 2",T59*(1+#REF!),AA59="Devis 3",Y59*(1+#REF!))),(_xlfn.IFS(AA59="Devis 1",#REF!,AA59="Devis 1 majoré",#REF!*1.15,AA59="Devis 2",T59,AA59="Devis 3",Y59))),0)</f>
        <v>0</v>
      </c>
      <c r="AD59" s="87">
        <f t="shared" ca="1" si="5"/>
        <v>0</v>
      </c>
      <c r="AE59" s="56"/>
      <c r="AF59" s="259" t="str">
        <f t="shared" si="23"/>
        <v/>
      </c>
      <c r="AG59" s="259" t="str">
        <f t="shared" si="24"/>
        <v/>
      </c>
      <c r="AH59" s="259" t="str">
        <f t="shared" si="25"/>
        <v/>
      </c>
      <c r="AI59" s="259" t="str">
        <f t="shared" si="26"/>
        <v/>
      </c>
      <c r="AJ59" s="259" t="str">
        <f t="shared" si="27"/>
        <v/>
      </c>
      <c r="AK59" s="259">
        <f t="shared" si="28"/>
        <v>0</v>
      </c>
      <c r="AL59" s="259" t="str">
        <f t="shared" si="29"/>
        <v/>
      </c>
      <c r="AM59" s="59" t="str">
        <f t="shared" si="30"/>
        <v/>
      </c>
      <c r="AN59" s="59" t="str">
        <f t="shared" si="31"/>
        <v/>
      </c>
      <c r="AO59" s="260">
        <f t="shared" si="32"/>
        <v>0</v>
      </c>
      <c r="AP59" s="65"/>
      <c r="AQ59" s="267" t="str">
        <f t="shared" si="46"/>
        <v/>
      </c>
      <c r="AR59" s="267" t="str">
        <f t="shared" si="11"/>
        <v/>
      </c>
      <c r="AS59" s="259" t="str">
        <f t="shared" si="47"/>
        <v/>
      </c>
      <c r="AT59" s="259" t="str">
        <f t="shared" si="48"/>
        <v/>
      </c>
      <c r="AU59" s="259" t="str">
        <f t="shared" si="49"/>
        <v/>
      </c>
      <c r="AV59" s="259" t="str">
        <f t="shared" si="50"/>
        <v/>
      </c>
      <c r="AW59" s="259">
        <f t="shared" si="51"/>
        <v>0</v>
      </c>
      <c r="AX59" s="61" t="str">
        <f t="shared" si="52"/>
        <v/>
      </c>
      <c r="AY59" s="61" t="str">
        <f t="shared" si="53"/>
        <v/>
      </c>
      <c r="AZ59" s="261" t="str">
        <f t="shared" si="54"/>
        <v/>
      </c>
      <c r="BA59" s="261" t="str">
        <f t="shared" si="55"/>
        <v/>
      </c>
      <c r="BB59" s="261">
        <f t="shared" si="56"/>
        <v>0</v>
      </c>
      <c r="BC59" s="62"/>
      <c r="BD59" s="62"/>
      <c r="BE59" s="63" t="str">
        <f t="shared" si="33"/>
        <v/>
      </c>
      <c r="BF59" s="89" t="str">
        <f t="shared" si="34"/>
        <v/>
      </c>
      <c r="BG59" s="63" t="str">
        <f t="shared" si="35"/>
        <v/>
      </c>
      <c r="BH59" s="89">
        <f t="shared" si="36"/>
        <v>0</v>
      </c>
      <c r="BI59" s="246" t="str">
        <f t="shared" si="37"/>
        <v/>
      </c>
      <c r="BJ59" s="246" t="str">
        <f t="shared" si="38"/>
        <v/>
      </c>
      <c r="BK59" s="233" t="str">
        <f t="shared" si="39"/>
        <v/>
      </c>
      <c r="BL59" s="88" t="str">
        <f t="shared" si="44"/>
        <v/>
      </c>
      <c r="BM59" s="88" t="str">
        <f t="shared" si="40"/>
        <v/>
      </c>
      <c r="BN59" s="88" t="str">
        <f t="shared" si="41"/>
        <v/>
      </c>
      <c r="BO59" s="90" t="str">
        <f t="shared" si="42"/>
        <v/>
      </c>
      <c r="BP59" s="65"/>
      <c r="BQ59" s="262">
        <f t="shared" si="43"/>
        <v>0</v>
      </c>
    </row>
    <row r="60" spans="1:69">
      <c r="A60" s="46">
        <v>56</v>
      </c>
      <c r="B60" s="68"/>
      <c r="C60" s="68"/>
      <c r="D60" s="68"/>
      <c r="E60" s="257"/>
      <c r="F60" s="257"/>
      <c r="G60" s="49">
        <f t="shared" si="0"/>
        <v>0</v>
      </c>
      <c r="H60" s="258"/>
      <c r="I60" s="258"/>
      <c r="J60" s="231">
        <f t="shared" si="22"/>
        <v>0</v>
      </c>
      <c r="K60" s="49">
        <f t="shared" si="45"/>
        <v>0</v>
      </c>
      <c r="L60" s="49">
        <f t="shared" si="1"/>
        <v>0</v>
      </c>
      <c r="M60" s="49">
        <f t="shared" si="2"/>
        <v>0</v>
      </c>
      <c r="N60" s="50"/>
      <c r="O60" s="50"/>
      <c r="P60" s="68"/>
      <c r="Q60" s="52"/>
      <c r="R60" s="52"/>
      <c r="S60" s="48"/>
      <c r="T60" s="48"/>
      <c r="U60" s="53">
        <f t="shared" si="3"/>
        <v>0</v>
      </c>
      <c r="V60" s="52"/>
      <c r="W60" s="52"/>
      <c r="X60" s="48"/>
      <c r="Y60" s="48"/>
      <c r="Z60" s="53">
        <f t="shared" si="4"/>
        <v>0</v>
      </c>
      <c r="AA60" s="86"/>
      <c r="AB60" s="87">
        <f t="array" aca="1" ref="AB60" ca="1">IFERROR(IF(N60="Oui",(_xlfn.IFS(AA60="Devis 1",#REF!*(1+#REF!),AA60="Devis 1 majoré",#REF!*1.15*(1+#REF!),AA60="Devis 2",S60*(1+#REF!),AA60="Devis 3",X60*(1+#REF!))),(_xlfn.IFS(AA60="Devis 1",#REF!,AA60="Devis 1 majoré",#REF!*1.15,AA60="Devis 2",S60,AA60="Devis 3",X60))),0)</f>
        <v>0</v>
      </c>
      <c r="AC60" s="87">
        <f t="array" aca="1" ref="AC60" ca="1">IFERROR(IF(N60="Oui",(_xlfn.IFS(AA60="Devis 1",#REF!*(1+#REF!),AA60="Devis 1 majoré",#REF!*1.15*(1+#REF!),AA60="Devis 2",T60*(1+#REF!),AA60="Devis 3",Y60*(1+#REF!))),(_xlfn.IFS(AA60="Devis 1",#REF!,AA60="Devis 1 majoré",#REF!*1.15,AA60="Devis 2",T60,AA60="Devis 3",Y60))),0)</f>
        <v>0</v>
      </c>
      <c r="AD60" s="87">
        <f t="shared" ca="1" si="5"/>
        <v>0</v>
      </c>
      <c r="AE60" s="56"/>
      <c r="AF60" s="259" t="str">
        <f t="shared" si="23"/>
        <v/>
      </c>
      <c r="AG60" s="259" t="str">
        <f t="shared" si="24"/>
        <v/>
      </c>
      <c r="AH60" s="259" t="str">
        <f t="shared" si="25"/>
        <v/>
      </c>
      <c r="AI60" s="259" t="str">
        <f t="shared" si="26"/>
        <v/>
      </c>
      <c r="AJ60" s="259" t="str">
        <f t="shared" si="27"/>
        <v/>
      </c>
      <c r="AK60" s="259">
        <f t="shared" si="28"/>
        <v>0</v>
      </c>
      <c r="AL60" s="259" t="str">
        <f t="shared" si="29"/>
        <v/>
      </c>
      <c r="AM60" s="59" t="str">
        <f t="shared" si="30"/>
        <v/>
      </c>
      <c r="AN60" s="59" t="str">
        <f t="shared" si="31"/>
        <v/>
      </c>
      <c r="AO60" s="260">
        <f t="shared" si="32"/>
        <v>0</v>
      </c>
      <c r="AP60" s="65"/>
      <c r="AQ60" s="267" t="str">
        <f t="shared" si="46"/>
        <v/>
      </c>
      <c r="AR60" s="267" t="str">
        <f t="shared" si="11"/>
        <v/>
      </c>
      <c r="AS60" s="259" t="str">
        <f t="shared" si="47"/>
        <v/>
      </c>
      <c r="AT60" s="259" t="str">
        <f t="shared" si="48"/>
        <v/>
      </c>
      <c r="AU60" s="259" t="str">
        <f t="shared" si="49"/>
        <v/>
      </c>
      <c r="AV60" s="259" t="str">
        <f t="shared" si="50"/>
        <v/>
      </c>
      <c r="AW60" s="259">
        <f t="shared" si="51"/>
        <v>0</v>
      </c>
      <c r="AX60" s="61" t="str">
        <f t="shared" si="52"/>
        <v/>
      </c>
      <c r="AY60" s="61" t="str">
        <f t="shared" si="53"/>
        <v/>
      </c>
      <c r="AZ60" s="261" t="str">
        <f t="shared" si="54"/>
        <v/>
      </c>
      <c r="BA60" s="261" t="str">
        <f t="shared" si="55"/>
        <v/>
      </c>
      <c r="BB60" s="261">
        <f t="shared" si="56"/>
        <v>0</v>
      </c>
      <c r="BC60" s="62"/>
      <c r="BD60" s="62"/>
      <c r="BE60" s="63" t="str">
        <f t="shared" si="33"/>
        <v/>
      </c>
      <c r="BF60" s="89" t="str">
        <f t="shared" si="34"/>
        <v/>
      </c>
      <c r="BG60" s="63" t="str">
        <f t="shared" si="35"/>
        <v/>
      </c>
      <c r="BH60" s="89">
        <f t="shared" si="36"/>
        <v>0</v>
      </c>
      <c r="BI60" s="246" t="str">
        <f t="shared" si="37"/>
        <v/>
      </c>
      <c r="BJ60" s="246" t="str">
        <f t="shared" si="38"/>
        <v/>
      </c>
      <c r="BK60" s="233" t="str">
        <f t="shared" si="39"/>
        <v/>
      </c>
      <c r="BL60" s="88" t="str">
        <f t="shared" si="44"/>
        <v/>
      </c>
      <c r="BM60" s="88" t="str">
        <f t="shared" si="40"/>
        <v/>
      </c>
      <c r="BN60" s="88" t="str">
        <f t="shared" si="41"/>
        <v/>
      </c>
      <c r="BO60" s="90" t="str">
        <f t="shared" si="42"/>
        <v/>
      </c>
      <c r="BP60" s="65"/>
      <c r="BQ60" s="262">
        <f t="shared" si="43"/>
        <v>0</v>
      </c>
    </row>
    <row r="61" spans="1:69">
      <c r="A61" s="46">
        <v>57</v>
      </c>
      <c r="B61" s="68"/>
      <c r="C61" s="68"/>
      <c r="D61" s="68"/>
      <c r="E61" s="257"/>
      <c r="F61" s="257"/>
      <c r="G61" s="49">
        <f t="shared" si="0"/>
        <v>0</v>
      </c>
      <c r="H61" s="258"/>
      <c r="I61" s="258"/>
      <c r="J61" s="231">
        <f t="shared" si="22"/>
        <v>0</v>
      </c>
      <c r="K61" s="49">
        <f t="shared" si="45"/>
        <v>0</v>
      </c>
      <c r="L61" s="49">
        <f t="shared" si="1"/>
        <v>0</v>
      </c>
      <c r="M61" s="49">
        <f t="shared" si="2"/>
        <v>0</v>
      </c>
      <c r="N61" s="50"/>
      <c r="O61" s="50"/>
      <c r="P61" s="68"/>
      <c r="Q61" s="52"/>
      <c r="R61" s="52"/>
      <c r="S61" s="48"/>
      <c r="T61" s="48"/>
      <c r="U61" s="53">
        <f t="shared" si="3"/>
        <v>0</v>
      </c>
      <c r="V61" s="52"/>
      <c r="W61" s="52"/>
      <c r="X61" s="48"/>
      <c r="Y61" s="48"/>
      <c r="Z61" s="53">
        <f t="shared" si="4"/>
        <v>0</v>
      </c>
      <c r="AA61" s="86"/>
      <c r="AB61" s="87">
        <f t="array" aca="1" ref="AB61" ca="1">IFERROR(IF(N61="Oui",(_xlfn.IFS(AA61="Devis 1",#REF!*(1+#REF!),AA61="Devis 1 majoré",#REF!*1.15*(1+#REF!),AA61="Devis 2",S61*(1+#REF!),AA61="Devis 3",X61*(1+#REF!))),(_xlfn.IFS(AA61="Devis 1",#REF!,AA61="Devis 1 majoré",#REF!*1.15,AA61="Devis 2",S61,AA61="Devis 3",X61))),0)</f>
        <v>0</v>
      </c>
      <c r="AC61" s="87">
        <f t="array" aca="1" ref="AC61" ca="1">IFERROR(IF(N61="Oui",(_xlfn.IFS(AA61="Devis 1",#REF!*(1+#REF!),AA61="Devis 1 majoré",#REF!*1.15*(1+#REF!),AA61="Devis 2",T61*(1+#REF!),AA61="Devis 3",Y61*(1+#REF!))),(_xlfn.IFS(AA61="Devis 1",#REF!,AA61="Devis 1 majoré",#REF!*1.15,AA61="Devis 2",T61,AA61="Devis 3",Y61))),0)</f>
        <v>0</v>
      </c>
      <c r="AD61" s="87">
        <f t="shared" ca="1" si="5"/>
        <v>0</v>
      </c>
      <c r="AE61" s="56"/>
      <c r="AF61" s="259" t="str">
        <f t="shared" si="23"/>
        <v/>
      </c>
      <c r="AG61" s="259" t="str">
        <f t="shared" si="24"/>
        <v/>
      </c>
      <c r="AH61" s="259" t="str">
        <f t="shared" si="25"/>
        <v/>
      </c>
      <c r="AI61" s="259" t="str">
        <f t="shared" si="26"/>
        <v/>
      </c>
      <c r="AJ61" s="259" t="str">
        <f t="shared" si="27"/>
        <v/>
      </c>
      <c r="AK61" s="259">
        <f t="shared" si="28"/>
        <v>0</v>
      </c>
      <c r="AL61" s="259" t="str">
        <f t="shared" si="29"/>
        <v/>
      </c>
      <c r="AM61" s="59" t="str">
        <f t="shared" si="30"/>
        <v/>
      </c>
      <c r="AN61" s="59" t="str">
        <f t="shared" si="31"/>
        <v/>
      </c>
      <c r="AO61" s="260">
        <f t="shared" si="32"/>
        <v>0</v>
      </c>
      <c r="AP61" s="65"/>
      <c r="AQ61" s="267" t="str">
        <f t="shared" si="46"/>
        <v/>
      </c>
      <c r="AR61" s="267" t="str">
        <f t="shared" si="11"/>
        <v/>
      </c>
      <c r="AS61" s="259" t="str">
        <f t="shared" si="47"/>
        <v/>
      </c>
      <c r="AT61" s="259" t="str">
        <f t="shared" si="48"/>
        <v/>
      </c>
      <c r="AU61" s="259" t="str">
        <f t="shared" si="49"/>
        <v/>
      </c>
      <c r="AV61" s="259" t="str">
        <f t="shared" si="50"/>
        <v/>
      </c>
      <c r="AW61" s="259">
        <f t="shared" si="51"/>
        <v>0</v>
      </c>
      <c r="AX61" s="61" t="str">
        <f t="shared" si="52"/>
        <v/>
      </c>
      <c r="AY61" s="61" t="str">
        <f t="shared" si="53"/>
        <v/>
      </c>
      <c r="AZ61" s="261" t="str">
        <f t="shared" si="54"/>
        <v/>
      </c>
      <c r="BA61" s="261" t="str">
        <f t="shared" si="55"/>
        <v/>
      </c>
      <c r="BB61" s="261">
        <f t="shared" si="56"/>
        <v>0</v>
      </c>
      <c r="BC61" s="62"/>
      <c r="BD61" s="62"/>
      <c r="BE61" s="63" t="str">
        <f t="shared" si="33"/>
        <v/>
      </c>
      <c r="BF61" s="89" t="str">
        <f t="shared" si="34"/>
        <v/>
      </c>
      <c r="BG61" s="63" t="str">
        <f t="shared" si="35"/>
        <v/>
      </c>
      <c r="BH61" s="89">
        <f t="shared" si="36"/>
        <v>0</v>
      </c>
      <c r="BI61" s="246" t="str">
        <f t="shared" si="37"/>
        <v/>
      </c>
      <c r="BJ61" s="246" t="str">
        <f t="shared" si="38"/>
        <v/>
      </c>
      <c r="BK61" s="233" t="str">
        <f t="shared" si="39"/>
        <v/>
      </c>
      <c r="BL61" s="88" t="str">
        <f t="shared" si="44"/>
        <v/>
      </c>
      <c r="BM61" s="88" t="str">
        <f t="shared" si="40"/>
        <v/>
      </c>
      <c r="BN61" s="88" t="str">
        <f t="shared" si="41"/>
        <v/>
      </c>
      <c r="BO61" s="90" t="str">
        <f t="shared" si="42"/>
        <v/>
      </c>
      <c r="BP61" s="65"/>
      <c r="BQ61" s="262">
        <f t="shared" si="43"/>
        <v>0</v>
      </c>
    </row>
    <row r="62" spans="1:69">
      <c r="A62" s="46">
        <v>58</v>
      </c>
      <c r="B62" s="68"/>
      <c r="C62" s="68"/>
      <c r="D62" s="68"/>
      <c r="E62" s="257"/>
      <c r="F62" s="257"/>
      <c r="G62" s="49">
        <f t="shared" si="0"/>
        <v>0</v>
      </c>
      <c r="H62" s="258"/>
      <c r="I62" s="258"/>
      <c r="J62" s="231">
        <f t="shared" si="22"/>
        <v>0</v>
      </c>
      <c r="K62" s="49">
        <f t="shared" si="45"/>
        <v>0</v>
      </c>
      <c r="L62" s="49">
        <f t="shared" si="1"/>
        <v>0</v>
      </c>
      <c r="M62" s="49">
        <f t="shared" si="2"/>
        <v>0</v>
      </c>
      <c r="N62" s="50"/>
      <c r="O62" s="50"/>
      <c r="P62" s="68"/>
      <c r="Q62" s="52"/>
      <c r="R62" s="52"/>
      <c r="S62" s="48"/>
      <c r="T62" s="48"/>
      <c r="U62" s="53">
        <f t="shared" si="3"/>
        <v>0</v>
      </c>
      <c r="V62" s="52"/>
      <c r="W62" s="52"/>
      <c r="X62" s="48"/>
      <c r="Y62" s="48"/>
      <c r="Z62" s="53">
        <f t="shared" si="4"/>
        <v>0</v>
      </c>
      <c r="AA62" s="86"/>
      <c r="AB62" s="87">
        <f t="array" aca="1" ref="AB62" ca="1">IFERROR(IF(N62="Oui",(_xlfn.IFS(AA62="Devis 1",#REF!*(1+#REF!),AA62="Devis 1 majoré",#REF!*1.15*(1+#REF!),AA62="Devis 2",S62*(1+#REF!),AA62="Devis 3",X62*(1+#REF!))),(_xlfn.IFS(AA62="Devis 1",#REF!,AA62="Devis 1 majoré",#REF!*1.15,AA62="Devis 2",S62,AA62="Devis 3",X62))),0)</f>
        <v>0</v>
      </c>
      <c r="AC62" s="87">
        <f t="array" aca="1" ref="AC62" ca="1">IFERROR(IF(N62="Oui",(_xlfn.IFS(AA62="Devis 1",#REF!*(1+#REF!),AA62="Devis 1 majoré",#REF!*1.15*(1+#REF!),AA62="Devis 2",T62*(1+#REF!),AA62="Devis 3",Y62*(1+#REF!))),(_xlfn.IFS(AA62="Devis 1",#REF!,AA62="Devis 1 majoré",#REF!*1.15,AA62="Devis 2",T62,AA62="Devis 3",Y62))),0)</f>
        <v>0</v>
      </c>
      <c r="AD62" s="87">
        <f t="shared" ca="1" si="5"/>
        <v>0</v>
      </c>
      <c r="AE62" s="56"/>
      <c r="AF62" s="259" t="str">
        <f t="shared" si="23"/>
        <v/>
      </c>
      <c r="AG62" s="259" t="str">
        <f t="shared" si="24"/>
        <v/>
      </c>
      <c r="AH62" s="259" t="str">
        <f t="shared" si="25"/>
        <v/>
      </c>
      <c r="AI62" s="259" t="str">
        <f t="shared" si="26"/>
        <v/>
      </c>
      <c r="AJ62" s="259" t="str">
        <f t="shared" si="27"/>
        <v/>
      </c>
      <c r="AK62" s="259">
        <f t="shared" si="28"/>
        <v>0</v>
      </c>
      <c r="AL62" s="259" t="str">
        <f t="shared" si="29"/>
        <v/>
      </c>
      <c r="AM62" s="59" t="str">
        <f t="shared" si="30"/>
        <v/>
      </c>
      <c r="AN62" s="59" t="str">
        <f t="shared" si="31"/>
        <v/>
      </c>
      <c r="AO62" s="260">
        <f t="shared" si="32"/>
        <v>0</v>
      </c>
      <c r="AP62" s="65"/>
      <c r="AQ62" s="267" t="str">
        <f t="shared" si="46"/>
        <v/>
      </c>
      <c r="AR62" s="267" t="str">
        <f t="shared" si="11"/>
        <v/>
      </c>
      <c r="AS62" s="259" t="str">
        <f t="shared" si="47"/>
        <v/>
      </c>
      <c r="AT62" s="259" t="str">
        <f t="shared" si="48"/>
        <v/>
      </c>
      <c r="AU62" s="259" t="str">
        <f t="shared" si="49"/>
        <v/>
      </c>
      <c r="AV62" s="259" t="str">
        <f t="shared" si="50"/>
        <v/>
      </c>
      <c r="AW62" s="259">
        <f t="shared" si="51"/>
        <v>0</v>
      </c>
      <c r="AX62" s="61" t="str">
        <f t="shared" si="52"/>
        <v/>
      </c>
      <c r="AY62" s="61" t="str">
        <f t="shared" si="53"/>
        <v/>
      </c>
      <c r="AZ62" s="261" t="str">
        <f t="shared" si="54"/>
        <v/>
      </c>
      <c r="BA62" s="261" t="str">
        <f t="shared" si="55"/>
        <v/>
      </c>
      <c r="BB62" s="261">
        <f t="shared" si="56"/>
        <v>0</v>
      </c>
      <c r="BC62" s="62"/>
      <c r="BD62" s="62"/>
      <c r="BE62" s="63" t="str">
        <f t="shared" si="33"/>
        <v/>
      </c>
      <c r="BF62" s="89" t="str">
        <f t="shared" si="34"/>
        <v/>
      </c>
      <c r="BG62" s="63" t="str">
        <f t="shared" si="35"/>
        <v/>
      </c>
      <c r="BH62" s="89">
        <f t="shared" si="36"/>
        <v>0</v>
      </c>
      <c r="BI62" s="246" t="str">
        <f t="shared" si="37"/>
        <v/>
      </c>
      <c r="BJ62" s="246" t="str">
        <f t="shared" si="38"/>
        <v/>
      </c>
      <c r="BK62" s="233" t="str">
        <f t="shared" si="39"/>
        <v/>
      </c>
      <c r="BL62" s="88" t="str">
        <f t="shared" si="44"/>
        <v/>
      </c>
      <c r="BM62" s="88" t="str">
        <f t="shared" si="40"/>
        <v/>
      </c>
      <c r="BN62" s="88" t="str">
        <f t="shared" si="41"/>
        <v/>
      </c>
      <c r="BO62" s="90" t="str">
        <f t="shared" si="42"/>
        <v/>
      </c>
      <c r="BP62" s="65"/>
      <c r="BQ62" s="262">
        <f t="shared" si="43"/>
        <v>0</v>
      </c>
    </row>
    <row r="63" spans="1:69">
      <c r="A63" s="46">
        <v>59</v>
      </c>
      <c r="B63" s="68"/>
      <c r="C63" s="68"/>
      <c r="D63" s="68"/>
      <c r="E63" s="257"/>
      <c r="F63" s="257"/>
      <c r="G63" s="49">
        <f t="shared" si="0"/>
        <v>0</v>
      </c>
      <c r="H63" s="258"/>
      <c r="I63" s="258"/>
      <c r="J63" s="231">
        <f t="shared" si="22"/>
        <v>0</v>
      </c>
      <c r="K63" s="49">
        <f t="shared" si="45"/>
        <v>0</v>
      </c>
      <c r="L63" s="49">
        <f t="shared" si="1"/>
        <v>0</v>
      </c>
      <c r="M63" s="49">
        <f t="shared" si="2"/>
        <v>0</v>
      </c>
      <c r="N63" s="50"/>
      <c r="O63" s="50"/>
      <c r="P63" s="68"/>
      <c r="Q63" s="52"/>
      <c r="R63" s="52"/>
      <c r="S63" s="48"/>
      <c r="T63" s="48"/>
      <c r="U63" s="53">
        <f t="shared" si="3"/>
        <v>0</v>
      </c>
      <c r="V63" s="52"/>
      <c r="W63" s="52"/>
      <c r="X63" s="48"/>
      <c r="Y63" s="48"/>
      <c r="Z63" s="53">
        <f t="shared" si="4"/>
        <v>0</v>
      </c>
      <c r="AA63" s="86"/>
      <c r="AB63" s="87">
        <f t="array" aca="1" ref="AB63" ca="1">IFERROR(IF(N63="Oui",(_xlfn.IFS(AA63="Devis 1",#REF!*(1+#REF!),AA63="Devis 1 majoré",#REF!*1.15*(1+#REF!),AA63="Devis 2",S63*(1+#REF!),AA63="Devis 3",X63*(1+#REF!))),(_xlfn.IFS(AA63="Devis 1",#REF!,AA63="Devis 1 majoré",#REF!*1.15,AA63="Devis 2",S63,AA63="Devis 3",X63))),0)</f>
        <v>0</v>
      </c>
      <c r="AC63" s="87">
        <f t="array" aca="1" ref="AC63" ca="1">IFERROR(IF(N63="Oui",(_xlfn.IFS(AA63="Devis 1",#REF!*(1+#REF!),AA63="Devis 1 majoré",#REF!*1.15*(1+#REF!),AA63="Devis 2",T63*(1+#REF!),AA63="Devis 3",Y63*(1+#REF!))),(_xlfn.IFS(AA63="Devis 1",#REF!,AA63="Devis 1 majoré",#REF!*1.15,AA63="Devis 2",T63,AA63="Devis 3",Y63))),0)</f>
        <v>0</v>
      </c>
      <c r="AD63" s="87">
        <f t="shared" ca="1" si="5"/>
        <v>0</v>
      </c>
      <c r="AE63" s="56"/>
      <c r="AF63" s="259" t="str">
        <f t="shared" si="23"/>
        <v/>
      </c>
      <c r="AG63" s="259" t="str">
        <f t="shared" si="24"/>
        <v/>
      </c>
      <c r="AH63" s="259" t="str">
        <f t="shared" si="25"/>
        <v/>
      </c>
      <c r="AI63" s="259" t="str">
        <f t="shared" si="26"/>
        <v/>
      </c>
      <c r="AJ63" s="259" t="str">
        <f t="shared" si="27"/>
        <v/>
      </c>
      <c r="AK63" s="259">
        <f t="shared" si="28"/>
        <v>0</v>
      </c>
      <c r="AL63" s="259" t="str">
        <f t="shared" si="29"/>
        <v/>
      </c>
      <c r="AM63" s="59" t="str">
        <f t="shared" si="30"/>
        <v/>
      </c>
      <c r="AN63" s="59" t="str">
        <f t="shared" si="31"/>
        <v/>
      </c>
      <c r="AO63" s="260">
        <f t="shared" si="32"/>
        <v>0</v>
      </c>
      <c r="AP63" s="65"/>
      <c r="AQ63" s="267" t="str">
        <f t="shared" si="46"/>
        <v/>
      </c>
      <c r="AR63" s="267" t="str">
        <f t="shared" si="11"/>
        <v/>
      </c>
      <c r="AS63" s="259" t="str">
        <f t="shared" si="47"/>
        <v/>
      </c>
      <c r="AT63" s="259" t="str">
        <f t="shared" si="48"/>
        <v/>
      </c>
      <c r="AU63" s="259" t="str">
        <f t="shared" si="49"/>
        <v/>
      </c>
      <c r="AV63" s="259" t="str">
        <f t="shared" si="50"/>
        <v/>
      </c>
      <c r="AW63" s="259">
        <f t="shared" si="51"/>
        <v>0</v>
      </c>
      <c r="AX63" s="61" t="str">
        <f t="shared" si="52"/>
        <v/>
      </c>
      <c r="AY63" s="61" t="str">
        <f t="shared" si="53"/>
        <v/>
      </c>
      <c r="AZ63" s="261" t="str">
        <f t="shared" si="54"/>
        <v/>
      </c>
      <c r="BA63" s="261" t="str">
        <f t="shared" si="55"/>
        <v/>
      </c>
      <c r="BB63" s="261">
        <f t="shared" si="56"/>
        <v>0</v>
      </c>
      <c r="BC63" s="62"/>
      <c r="BD63" s="62"/>
      <c r="BE63" s="63" t="str">
        <f t="shared" si="33"/>
        <v/>
      </c>
      <c r="BF63" s="89" t="str">
        <f t="shared" si="34"/>
        <v/>
      </c>
      <c r="BG63" s="63" t="str">
        <f t="shared" si="35"/>
        <v/>
      </c>
      <c r="BH63" s="89">
        <f t="shared" si="36"/>
        <v>0</v>
      </c>
      <c r="BI63" s="246" t="str">
        <f t="shared" si="37"/>
        <v/>
      </c>
      <c r="BJ63" s="246" t="str">
        <f t="shared" si="38"/>
        <v/>
      </c>
      <c r="BK63" s="233" t="str">
        <f t="shared" si="39"/>
        <v/>
      </c>
      <c r="BL63" s="88" t="str">
        <f t="shared" si="44"/>
        <v/>
      </c>
      <c r="BM63" s="88" t="str">
        <f t="shared" si="40"/>
        <v/>
      </c>
      <c r="BN63" s="88" t="str">
        <f t="shared" si="41"/>
        <v/>
      </c>
      <c r="BO63" s="90" t="str">
        <f t="shared" si="42"/>
        <v/>
      </c>
      <c r="BP63" s="65"/>
      <c r="BQ63" s="262">
        <f t="shared" si="43"/>
        <v>0</v>
      </c>
    </row>
    <row r="64" spans="1:69">
      <c r="A64" s="46">
        <v>60</v>
      </c>
      <c r="B64" s="68"/>
      <c r="C64" s="68"/>
      <c r="D64" s="68"/>
      <c r="E64" s="257"/>
      <c r="F64" s="257"/>
      <c r="G64" s="49">
        <f t="shared" si="0"/>
        <v>0</v>
      </c>
      <c r="H64" s="258"/>
      <c r="I64" s="258"/>
      <c r="J64" s="231">
        <f t="shared" si="22"/>
        <v>0</v>
      </c>
      <c r="K64" s="49">
        <f t="shared" si="45"/>
        <v>0</v>
      </c>
      <c r="L64" s="49">
        <f t="shared" si="1"/>
        <v>0</v>
      </c>
      <c r="M64" s="49">
        <f t="shared" si="2"/>
        <v>0</v>
      </c>
      <c r="N64" s="50"/>
      <c r="O64" s="50"/>
      <c r="P64" s="68"/>
      <c r="Q64" s="52"/>
      <c r="R64" s="52"/>
      <c r="S64" s="48"/>
      <c r="T64" s="48"/>
      <c r="U64" s="53">
        <f t="shared" si="3"/>
        <v>0</v>
      </c>
      <c r="V64" s="52"/>
      <c r="W64" s="52"/>
      <c r="X64" s="48"/>
      <c r="Y64" s="48"/>
      <c r="Z64" s="53">
        <f t="shared" si="4"/>
        <v>0</v>
      </c>
      <c r="AA64" s="86"/>
      <c r="AB64" s="87">
        <f t="array" aca="1" ref="AB64" ca="1">IFERROR(IF(N64="Oui",(_xlfn.IFS(AA64="Devis 1",#REF!*(1+#REF!),AA64="Devis 1 majoré",#REF!*1.15*(1+#REF!),AA64="Devis 2",S64*(1+#REF!),AA64="Devis 3",X64*(1+#REF!))),(_xlfn.IFS(AA64="Devis 1",#REF!,AA64="Devis 1 majoré",#REF!*1.15,AA64="Devis 2",S64,AA64="Devis 3",X64))),0)</f>
        <v>0</v>
      </c>
      <c r="AC64" s="87">
        <f t="array" aca="1" ref="AC64" ca="1">IFERROR(IF(N64="Oui",(_xlfn.IFS(AA64="Devis 1",#REF!*(1+#REF!),AA64="Devis 1 majoré",#REF!*1.15*(1+#REF!),AA64="Devis 2",T64*(1+#REF!),AA64="Devis 3",Y64*(1+#REF!))),(_xlfn.IFS(AA64="Devis 1",#REF!,AA64="Devis 1 majoré",#REF!*1.15,AA64="Devis 2",T64,AA64="Devis 3",Y64))),0)</f>
        <v>0</v>
      </c>
      <c r="AD64" s="87">
        <f t="shared" ca="1" si="5"/>
        <v>0</v>
      </c>
      <c r="AE64" s="56"/>
      <c r="AF64" s="259" t="str">
        <f t="shared" si="23"/>
        <v/>
      </c>
      <c r="AG64" s="259" t="str">
        <f t="shared" si="24"/>
        <v/>
      </c>
      <c r="AH64" s="259" t="str">
        <f t="shared" si="25"/>
        <v/>
      </c>
      <c r="AI64" s="259" t="str">
        <f t="shared" si="26"/>
        <v/>
      </c>
      <c r="AJ64" s="259" t="str">
        <f t="shared" si="27"/>
        <v/>
      </c>
      <c r="AK64" s="259">
        <f t="shared" si="28"/>
        <v>0</v>
      </c>
      <c r="AL64" s="259" t="str">
        <f t="shared" si="29"/>
        <v/>
      </c>
      <c r="AM64" s="59" t="str">
        <f t="shared" si="30"/>
        <v/>
      </c>
      <c r="AN64" s="59" t="str">
        <f t="shared" si="31"/>
        <v/>
      </c>
      <c r="AO64" s="260">
        <f t="shared" si="32"/>
        <v>0</v>
      </c>
      <c r="AP64" s="65"/>
      <c r="AQ64" s="267" t="str">
        <f t="shared" si="46"/>
        <v/>
      </c>
      <c r="AR64" s="267" t="str">
        <f t="shared" si="11"/>
        <v/>
      </c>
      <c r="AS64" s="259" t="str">
        <f t="shared" si="47"/>
        <v/>
      </c>
      <c r="AT64" s="259" t="str">
        <f t="shared" si="48"/>
        <v/>
      </c>
      <c r="AU64" s="259" t="str">
        <f t="shared" si="49"/>
        <v/>
      </c>
      <c r="AV64" s="259" t="str">
        <f t="shared" si="50"/>
        <v/>
      </c>
      <c r="AW64" s="259">
        <f t="shared" si="51"/>
        <v>0</v>
      </c>
      <c r="AX64" s="61" t="str">
        <f t="shared" si="52"/>
        <v/>
      </c>
      <c r="AY64" s="61" t="str">
        <f t="shared" si="53"/>
        <v/>
      </c>
      <c r="AZ64" s="261" t="str">
        <f t="shared" si="54"/>
        <v/>
      </c>
      <c r="BA64" s="261" t="str">
        <f t="shared" si="55"/>
        <v/>
      </c>
      <c r="BB64" s="261">
        <f t="shared" si="56"/>
        <v>0</v>
      </c>
      <c r="BC64" s="62"/>
      <c r="BD64" s="62"/>
      <c r="BE64" s="63" t="str">
        <f t="shared" si="33"/>
        <v/>
      </c>
      <c r="BF64" s="89" t="str">
        <f t="shared" si="34"/>
        <v/>
      </c>
      <c r="BG64" s="63" t="str">
        <f t="shared" si="35"/>
        <v/>
      </c>
      <c r="BH64" s="89">
        <f t="shared" si="36"/>
        <v>0</v>
      </c>
      <c r="BI64" s="246" t="str">
        <f t="shared" si="37"/>
        <v/>
      </c>
      <c r="BJ64" s="246" t="str">
        <f t="shared" si="38"/>
        <v/>
      </c>
      <c r="BK64" s="233" t="str">
        <f t="shared" si="39"/>
        <v/>
      </c>
      <c r="BL64" s="88" t="str">
        <f t="shared" si="44"/>
        <v/>
      </c>
      <c r="BM64" s="88" t="str">
        <f t="shared" si="40"/>
        <v/>
      </c>
      <c r="BN64" s="88" t="str">
        <f t="shared" si="41"/>
        <v/>
      </c>
      <c r="BO64" s="90" t="str">
        <f t="shared" si="42"/>
        <v/>
      </c>
      <c r="BP64" s="65"/>
      <c r="BQ64" s="262">
        <f t="shared" si="43"/>
        <v>0</v>
      </c>
    </row>
    <row r="65" spans="1:69">
      <c r="A65" s="46">
        <v>61</v>
      </c>
      <c r="B65" s="68"/>
      <c r="C65" s="68"/>
      <c r="D65" s="68"/>
      <c r="E65" s="257"/>
      <c r="F65" s="257"/>
      <c r="G65" s="49">
        <f t="shared" si="0"/>
        <v>0</v>
      </c>
      <c r="H65" s="258"/>
      <c r="I65" s="258"/>
      <c r="J65" s="231">
        <f t="shared" si="22"/>
        <v>0</v>
      </c>
      <c r="K65" s="49">
        <f t="shared" si="45"/>
        <v>0</v>
      </c>
      <c r="L65" s="49">
        <f t="shared" si="1"/>
        <v>0</v>
      </c>
      <c r="M65" s="49">
        <f t="shared" si="2"/>
        <v>0</v>
      </c>
      <c r="N65" s="50"/>
      <c r="O65" s="50"/>
      <c r="P65" s="68"/>
      <c r="Q65" s="52"/>
      <c r="R65" s="52"/>
      <c r="S65" s="48"/>
      <c r="T65" s="48"/>
      <c r="U65" s="53">
        <f t="shared" si="3"/>
        <v>0</v>
      </c>
      <c r="V65" s="52"/>
      <c r="W65" s="52"/>
      <c r="X65" s="48"/>
      <c r="Y65" s="48"/>
      <c r="Z65" s="53">
        <f t="shared" si="4"/>
        <v>0</v>
      </c>
      <c r="AA65" s="86"/>
      <c r="AB65" s="87">
        <f t="array" aca="1" ref="AB65" ca="1">IFERROR(IF(N65="Oui",(_xlfn.IFS(AA65="Devis 1",#REF!*(1+#REF!),AA65="Devis 1 majoré",#REF!*1.15*(1+#REF!),AA65="Devis 2",S65*(1+#REF!),AA65="Devis 3",X65*(1+#REF!))),(_xlfn.IFS(AA65="Devis 1",#REF!,AA65="Devis 1 majoré",#REF!*1.15,AA65="Devis 2",S65,AA65="Devis 3",X65))),0)</f>
        <v>0</v>
      </c>
      <c r="AC65" s="87">
        <f t="array" aca="1" ref="AC65" ca="1">IFERROR(IF(N65="Oui",(_xlfn.IFS(AA65="Devis 1",#REF!*(1+#REF!),AA65="Devis 1 majoré",#REF!*1.15*(1+#REF!),AA65="Devis 2",T65*(1+#REF!),AA65="Devis 3",Y65*(1+#REF!))),(_xlfn.IFS(AA65="Devis 1",#REF!,AA65="Devis 1 majoré",#REF!*1.15,AA65="Devis 2",T65,AA65="Devis 3",Y65))),0)</f>
        <v>0</v>
      </c>
      <c r="AD65" s="87">
        <f t="shared" ca="1" si="5"/>
        <v>0</v>
      </c>
      <c r="AE65" s="56"/>
      <c r="AF65" s="259" t="str">
        <f t="shared" si="23"/>
        <v/>
      </c>
      <c r="AG65" s="259" t="str">
        <f t="shared" si="24"/>
        <v/>
      </c>
      <c r="AH65" s="259" t="str">
        <f t="shared" si="25"/>
        <v/>
      </c>
      <c r="AI65" s="259" t="str">
        <f t="shared" si="26"/>
        <v/>
      </c>
      <c r="AJ65" s="259" t="str">
        <f t="shared" si="27"/>
        <v/>
      </c>
      <c r="AK65" s="259">
        <f t="shared" si="28"/>
        <v>0</v>
      </c>
      <c r="AL65" s="259" t="str">
        <f t="shared" si="29"/>
        <v/>
      </c>
      <c r="AM65" s="59" t="str">
        <f t="shared" si="30"/>
        <v/>
      </c>
      <c r="AN65" s="59" t="str">
        <f t="shared" si="31"/>
        <v/>
      </c>
      <c r="AO65" s="260">
        <f t="shared" si="32"/>
        <v>0</v>
      </c>
      <c r="AP65" s="65"/>
      <c r="AQ65" s="267" t="str">
        <f t="shared" si="46"/>
        <v/>
      </c>
      <c r="AR65" s="267" t="str">
        <f t="shared" si="11"/>
        <v/>
      </c>
      <c r="AS65" s="259" t="str">
        <f t="shared" si="47"/>
        <v/>
      </c>
      <c r="AT65" s="259" t="str">
        <f t="shared" si="48"/>
        <v/>
      </c>
      <c r="AU65" s="259" t="str">
        <f t="shared" si="49"/>
        <v/>
      </c>
      <c r="AV65" s="259" t="str">
        <f t="shared" si="50"/>
        <v/>
      </c>
      <c r="AW65" s="259">
        <f t="shared" si="51"/>
        <v>0</v>
      </c>
      <c r="AX65" s="61" t="str">
        <f t="shared" si="52"/>
        <v/>
      </c>
      <c r="AY65" s="61" t="str">
        <f t="shared" si="53"/>
        <v/>
      </c>
      <c r="AZ65" s="261" t="str">
        <f t="shared" si="54"/>
        <v/>
      </c>
      <c r="BA65" s="261" t="str">
        <f t="shared" si="55"/>
        <v/>
      </c>
      <c r="BB65" s="261">
        <f t="shared" si="56"/>
        <v>0</v>
      </c>
      <c r="BC65" s="62"/>
      <c r="BD65" s="62"/>
      <c r="BE65" s="63" t="str">
        <f t="shared" si="33"/>
        <v/>
      </c>
      <c r="BF65" s="89" t="str">
        <f t="shared" si="34"/>
        <v/>
      </c>
      <c r="BG65" s="63" t="str">
        <f t="shared" si="35"/>
        <v/>
      </c>
      <c r="BH65" s="89">
        <f t="shared" si="36"/>
        <v>0</v>
      </c>
      <c r="BI65" s="246" t="str">
        <f t="shared" si="37"/>
        <v/>
      </c>
      <c r="BJ65" s="246" t="str">
        <f t="shared" si="38"/>
        <v/>
      </c>
      <c r="BK65" s="233" t="str">
        <f t="shared" si="39"/>
        <v/>
      </c>
      <c r="BL65" s="88" t="str">
        <f t="shared" si="44"/>
        <v/>
      </c>
      <c r="BM65" s="88" t="str">
        <f t="shared" si="40"/>
        <v/>
      </c>
      <c r="BN65" s="88" t="str">
        <f t="shared" si="41"/>
        <v/>
      </c>
      <c r="BO65" s="90" t="str">
        <f t="shared" si="42"/>
        <v/>
      </c>
      <c r="BP65" s="65"/>
      <c r="BQ65" s="262">
        <f t="shared" si="43"/>
        <v>0</v>
      </c>
    </row>
    <row r="66" spans="1:69">
      <c r="A66" s="46">
        <v>62</v>
      </c>
      <c r="B66" s="68"/>
      <c r="C66" s="68"/>
      <c r="D66" s="68"/>
      <c r="E66" s="257"/>
      <c r="F66" s="257"/>
      <c r="G66" s="49">
        <f t="shared" si="0"/>
        <v>0</v>
      </c>
      <c r="H66" s="258"/>
      <c r="I66" s="258"/>
      <c r="J66" s="231">
        <f t="shared" si="22"/>
        <v>0</v>
      </c>
      <c r="K66" s="49">
        <f t="shared" si="45"/>
        <v>0</v>
      </c>
      <c r="L66" s="49">
        <f t="shared" si="1"/>
        <v>0</v>
      </c>
      <c r="M66" s="49">
        <f t="shared" si="2"/>
        <v>0</v>
      </c>
      <c r="N66" s="50"/>
      <c r="O66" s="50"/>
      <c r="P66" s="68"/>
      <c r="Q66" s="52"/>
      <c r="R66" s="52"/>
      <c r="S66" s="48"/>
      <c r="T66" s="48"/>
      <c r="U66" s="53">
        <f t="shared" si="3"/>
        <v>0</v>
      </c>
      <c r="V66" s="52"/>
      <c r="W66" s="52"/>
      <c r="X66" s="48"/>
      <c r="Y66" s="48"/>
      <c r="Z66" s="53">
        <f t="shared" si="4"/>
        <v>0</v>
      </c>
      <c r="AA66" s="86"/>
      <c r="AB66" s="87">
        <f t="array" aca="1" ref="AB66" ca="1">IFERROR(IF(N66="Oui",(_xlfn.IFS(AA66="Devis 1",#REF!*(1+#REF!),AA66="Devis 1 majoré",#REF!*1.15*(1+#REF!),AA66="Devis 2",S66*(1+#REF!),AA66="Devis 3",X66*(1+#REF!))),(_xlfn.IFS(AA66="Devis 1",#REF!,AA66="Devis 1 majoré",#REF!*1.15,AA66="Devis 2",S66,AA66="Devis 3",X66))),0)</f>
        <v>0</v>
      </c>
      <c r="AC66" s="87">
        <f t="array" aca="1" ref="AC66" ca="1">IFERROR(IF(N66="Oui",(_xlfn.IFS(AA66="Devis 1",#REF!*(1+#REF!),AA66="Devis 1 majoré",#REF!*1.15*(1+#REF!),AA66="Devis 2",T66*(1+#REF!),AA66="Devis 3",Y66*(1+#REF!))),(_xlfn.IFS(AA66="Devis 1",#REF!,AA66="Devis 1 majoré",#REF!*1.15,AA66="Devis 2",T66,AA66="Devis 3",Y66))),0)</f>
        <v>0</v>
      </c>
      <c r="AD66" s="87">
        <f t="shared" ca="1" si="5"/>
        <v>0</v>
      </c>
      <c r="AE66" s="56"/>
      <c r="AF66" s="259" t="str">
        <f t="shared" si="23"/>
        <v/>
      </c>
      <c r="AG66" s="259" t="str">
        <f t="shared" si="24"/>
        <v/>
      </c>
      <c r="AH66" s="259" t="str">
        <f t="shared" si="25"/>
        <v/>
      </c>
      <c r="AI66" s="259" t="str">
        <f t="shared" si="26"/>
        <v/>
      </c>
      <c r="AJ66" s="259" t="str">
        <f t="shared" si="27"/>
        <v/>
      </c>
      <c r="AK66" s="259">
        <f t="shared" si="28"/>
        <v>0</v>
      </c>
      <c r="AL66" s="259" t="str">
        <f t="shared" si="29"/>
        <v/>
      </c>
      <c r="AM66" s="59" t="str">
        <f t="shared" si="30"/>
        <v/>
      </c>
      <c r="AN66" s="59" t="str">
        <f t="shared" si="31"/>
        <v/>
      </c>
      <c r="AO66" s="260">
        <f t="shared" si="32"/>
        <v>0</v>
      </c>
      <c r="AP66" s="65"/>
      <c r="AQ66" s="267" t="str">
        <f t="shared" si="46"/>
        <v/>
      </c>
      <c r="AR66" s="267" t="str">
        <f t="shared" si="11"/>
        <v/>
      </c>
      <c r="AS66" s="259" t="str">
        <f t="shared" si="47"/>
        <v/>
      </c>
      <c r="AT66" s="259" t="str">
        <f t="shared" si="48"/>
        <v/>
      </c>
      <c r="AU66" s="259" t="str">
        <f t="shared" si="49"/>
        <v/>
      </c>
      <c r="AV66" s="259" t="str">
        <f t="shared" si="50"/>
        <v/>
      </c>
      <c r="AW66" s="259">
        <f t="shared" si="51"/>
        <v>0</v>
      </c>
      <c r="AX66" s="61" t="str">
        <f t="shared" si="52"/>
        <v/>
      </c>
      <c r="AY66" s="61" t="str">
        <f t="shared" si="53"/>
        <v/>
      </c>
      <c r="AZ66" s="261" t="str">
        <f t="shared" si="54"/>
        <v/>
      </c>
      <c r="BA66" s="261" t="str">
        <f t="shared" si="55"/>
        <v/>
      </c>
      <c r="BB66" s="261">
        <f t="shared" si="56"/>
        <v>0</v>
      </c>
      <c r="BC66" s="62"/>
      <c r="BD66" s="62"/>
      <c r="BE66" s="63" t="str">
        <f t="shared" si="33"/>
        <v/>
      </c>
      <c r="BF66" s="89" t="str">
        <f t="shared" si="34"/>
        <v/>
      </c>
      <c r="BG66" s="63" t="str">
        <f t="shared" si="35"/>
        <v/>
      </c>
      <c r="BH66" s="89">
        <f t="shared" si="36"/>
        <v>0</v>
      </c>
      <c r="BI66" s="246" t="str">
        <f t="shared" si="37"/>
        <v/>
      </c>
      <c r="BJ66" s="246" t="str">
        <f t="shared" si="38"/>
        <v/>
      </c>
      <c r="BK66" s="233" t="str">
        <f t="shared" si="39"/>
        <v/>
      </c>
      <c r="BL66" s="88" t="str">
        <f t="shared" si="44"/>
        <v/>
      </c>
      <c r="BM66" s="88" t="str">
        <f t="shared" si="40"/>
        <v/>
      </c>
      <c r="BN66" s="88" t="str">
        <f t="shared" si="41"/>
        <v/>
      </c>
      <c r="BO66" s="90" t="str">
        <f t="shared" si="42"/>
        <v/>
      </c>
      <c r="BP66" s="65"/>
      <c r="BQ66" s="262">
        <f t="shared" si="43"/>
        <v>0</v>
      </c>
    </row>
    <row r="67" spans="1:69">
      <c r="A67" s="46">
        <v>63</v>
      </c>
      <c r="B67" s="68"/>
      <c r="C67" s="68"/>
      <c r="D67" s="68"/>
      <c r="E67" s="257"/>
      <c r="F67" s="257"/>
      <c r="G67" s="49">
        <f t="shared" si="0"/>
        <v>0</v>
      </c>
      <c r="H67" s="258"/>
      <c r="I67" s="258"/>
      <c r="J67" s="231">
        <f t="shared" si="22"/>
        <v>0</v>
      </c>
      <c r="K67" s="49">
        <f t="shared" si="45"/>
        <v>0</v>
      </c>
      <c r="L67" s="49">
        <f t="shared" si="1"/>
        <v>0</v>
      </c>
      <c r="M67" s="49">
        <f t="shared" si="2"/>
        <v>0</v>
      </c>
      <c r="N67" s="50"/>
      <c r="O67" s="50"/>
      <c r="P67" s="68"/>
      <c r="Q67" s="52"/>
      <c r="R67" s="52"/>
      <c r="S67" s="48"/>
      <c r="T67" s="48"/>
      <c r="U67" s="53">
        <f t="shared" si="3"/>
        <v>0</v>
      </c>
      <c r="V67" s="52"/>
      <c r="W67" s="52"/>
      <c r="X67" s="48"/>
      <c r="Y67" s="48"/>
      <c r="Z67" s="53">
        <f t="shared" si="4"/>
        <v>0</v>
      </c>
      <c r="AA67" s="86"/>
      <c r="AB67" s="87">
        <f t="array" aca="1" ref="AB67" ca="1">IFERROR(IF(N67="Oui",(_xlfn.IFS(AA67="Devis 1",#REF!*(1+#REF!),AA67="Devis 1 majoré",#REF!*1.15*(1+#REF!),AA67="Devis 2",S67*(1+#REF!),AA67="Devis 3",X67*(1+#REF!))),(_xlfn.IFS(AA67="Devis 1",#REF!,AA67="Devis 1 majoré",#REF!*1.15,AA67="Devis 2",S67,AA67="Devis 3",X67))),0)</f>
        <v>0</v>
      </c>
      <c r="AC67" s="87">
        <f t="array" aca="1" ref="AC67" ca="1">IFERROR(IF(N67="Oui",(_xlfn.IFS(AA67="Devis 1",#REF!*(1+#REF!),AA67="Devis 1 majoré",#REF!*1.15*(1+#REF!),AA67="Devis 2",T67*(1+#REF!),AA67="Devis 3",Y67*(1+#REF!))),(_xlfn.IFS(AA67="Devis 1",#REF!,AA67="Devis 1 majoré",#REF!*1.15,AA67="Devis 2",T67,AA67="Devis 3",Y67))),0)</f>
        <v>0</v>
      </c>
      <c r="AD67" s="87">
        <f t="shared" ca="1" si="5"/>
        <v>0</v>
      </c>
      <c r="AE67" s="56"/>
      <c r="AF67" s="259" t="str">
        <f t="shared" si="23"/>
        <v/>
      </c>
      <c r="AG67" s="259" t="str">
        <f t="shared" si="24"/>
        <v/>
      </c>
      <c r="AH67" s="259" t="str">
        <f t="shared" si="25"/>
        <v/>
      </c>
      <c r="AI67" s="259" t="str">
        <f t="shared" si="26"/>
        <v/>
      </c>
      <c r="AJ67" s="259" t="str">
        <f t="shared" si="27"/>
        <v/>
      </c>
      <c r="AK67" s="259">
        <f t="shared" si="28"/>
        <v>0</v>
      </c>
      <c r="AL67" s="259" t="str">
        <f t="shared" si="29"/>
        <v/>
      </c>
      <c r="AM67" s="59" t="str">
        <f t="shared" si="30"/>
        <v/>
      </c>
      <c r="AN67" s="59" t="str">
        <f t="shared" si="31"/>
        <v/>
      </c>
      <c r="AO67" s="260">
        <f t="shared" si="32"/>
        <v>0</v>
      </c>
      <c r="AP67" s="65"/>
      <c r="AQ67" s="267" t="str">
        <f t="shared" si="46"/>
        <v/>
      </c>
      <c r="AR67" s="267" t="str">
        <f t="shared" si="11"/>
        <v/>
      </c>
      <c r="AS67" s="259" t="str">
        <f t="shared" si="47"/>
        <v/>
      </c>
      <c r="AT67" s="259" t="str">
        <f t="shared" si="48"/>
        <v/>
      </c>
      <c r="AU67" s="259" t="str">
        <f t="shared" si="49"/>
        <v/>
      </c>
      <c r="AV67" s="259" t="str">
        <f t="shared" si="50"/>
        <v/>
      </c>
      <c r="AW67" s="259">
        <f t="shared" si="51"/>
        <v>0</v>
      </c>
      <c r="AX67" s="61" t="str">
        <f t="shared" si="52"/>
        <v/>
      </c>
      <c r="AY67" s="61" t="str">
        <f t="shared" si="53"/>
        <v/>
      </c>
      <c r="AZ67" s="261" t="str">
        <f t="shared" si="54"/>
        <v/>
      </c>
      <c r="BA67" s="261" t="str">
        <f t="shared" si="55"/>
        <v/>
      </c>
      <c r="BB67" s="261">
        <f t="shared" si="56"/>
        <v>0</v>
      </c>
      <c r="BC67" s="62"/>
      <c r="BD67" s="62"/>
      <c r="BE67" s="63" t="str">
        <f t="shared" si="33"/>
        <v/>
      </c>
      <c r="BF67" s="89" t="str">
        <f t="shared" si="34"/>
        <v/>
      </c>
      <c r="BG67" s="63" t="str">
        <f t="shared" si="35"/>
        <v/>
      </c>
      <c r="BH67" s="89">
        <f t="shared" si="36"/>
        <v>0</v>
      </c>
      <c r="BI67" s="246" t="str">
        <f t="shared" si="37"/>
        <v/>
      </c>
      <c r="BJ67" s="246" t="str">
        <f t="shared" si="38"/>
        <v/>
      </c>
      <c r="BK67" s="233" t="str">
        <f t="shared" si="39"/>
        <v/>
      </c>
      <c r="BL67" s="88" t="str">
        <f t="shared" si="44"/>
        <v/>
      </c>
      <c r="BM67" s="88" t="str">
        <f t="shared" si="40"/>
        <v/>
      </c>
      <c r="BN67" s="88" t="str">
        <f t="shared" si="41"/>
        <v/>
      </c>
      <c r="BO67" s="90" t="str">
        <f t="shared" si="42"/>
        <v/>
      </c>
      <c r="BP67" s="65"/>
      <c r="BQ67" s="262">
        <f t="shared" si="43"/>
        <v>0</v>
      </c>
    </row>
    <row r="68" spans="1:69">
      <c r="A68" s="46">
        <v>64</v>
      </c>
      <c r="B68" s="68"/>
      <c r="C68" s="68"/>
      <c r="D68" s="68"/>
      <c r="E68" s="257"/>
      <c r="F68" s="257"/>
      <c r="G68" s="49">
        <f t="shared" ref="G68:G131" si="57">E68+F68</f>
        <v>0</v>
      </c>
      <c r="H68" s="258"/>
      <c r="I68" s="258"/>
      <c r="J68" s="231">
        <f t="shared" si="22"/>
        <v>0</v>
      </c>
      <c r="K68" s="49">
        <f t="shared" si="45"/>
        <v>0</v>
      </c>
      <c r="L68" s="49">
        <f t="shared" ref="L68:L131" si="58">F68*J68</f>
        <v>0</v>
      </c>
      <c r="M68" s="49">
        <f t="shared" ref="M68:M131" si="59">K68+L68</f>
        <v>0</v>
      </c>
      <c r="N68" s="50"/>
      <c r="O68" s="50"/>
      <c r="P68" s="68"/>
      <c r="Q68" s="52"/>
      <c r="R68" s="52"/>
      <c r="S68" s="48"/>
      <c r="T68" s="48"/>
      <c r="U68" s="53">
        <f t="shared" ref="U68:U131" si="60">S68+T68</f>
        <v>0</v>
      </c>
      <c r="V68" s="52"/>
      <c r="W68" s="52"/>
      <c r="X68" s="48"/>
      <c r="Y68" s="48"/>
      <c r="Z68" s="53">
        <f t="shared" ref="Z68:Z131" si="61">X68+Y68</f>
        <v>0</v>
      </c>
      <c r="AA68" s="86"/>
      <c r="AB68" s="87">
        <f t="array" aca="1" ref="AB68" ca="1">IFERROR(IF(N68="Oui",(_xlfn.IFS(AA68="Devis 1",#REF!*(1+#REF!),AA68="Devis 1 majoré",#REF!*1.15*(1+#REF!),AA68="Devis 2",S68*(1+#REF!),AA68="Devis 3",X68*(1+#REF!))),(_xlfn.IFS(AA68="Devis 1",#REF!,AA68="Devis 1 majoré",#REF!*1.15,AA68="Devis 2",S68,AA68="Devis 3",X68))),0)</f>
        <v>0</v>
      </c>
      <c r="AC68" s="87">
        <f t="array" aca="1" ref="AC68" ca="1">IFERROR(IF(N68="Oui",(_xlfn.IFS(AA68="Devis 1",#REF!*(1+#REF!),AA68="Devis 1 majoré",#REF!*1.15*(1+#REF!),AA68="Devis 2",T68*(1+#REF!),AA68="Devis 3",Y68*(1+#REF!))),(_xlfn.IFS(AA68="Devis 1",#REF!,AA68="Devis 1 majoré",#REF!*1.15,AA68="Devis 2",T68,AA68="Devis 3",Y68))),0)</f>
        <v>0</v>
      </c>
      <c r="AD68" s="87">
        <f t="shared" ref="AD68:AD131" ca="1" si="62">AB68+AC68</f>
        <v>0</v>
      </c>
      <c r="AE68" s="56"/>
      <c r="AF68" s="259" t="str">
        <f t="shared" si="23"/>
        <v/>
      </c>
      <c r="AG68" s="259" t="str">
        <f t="shared" si="24"/>
        <v/>
      </c>
      <c r="AH68" s="259" t="str">
        <f t="shared" si="25"/>
        <v/>
      </c>
      <c r="AI68" s="259" t="str">
        <f t="shared" si="26"/>
        <v/>
      </c>
      <c r="AJ68" s="259" t="str">
        <f t="shared" si="27"/>
        <v/>
      </c>
      <c r="AK68" s="259">
        <f t="shared" si="28"/>
        <v>0</v>
      </c>
      <c r="AL68" s="259" t="str">
        <f t="shared" si="29"/>
        <v/>
      </c>
      <c r="AM68" s="59" t="str">
        <f t="shared" si="30"/>
        <v/>
      </c>
      <c r="AN68" s="59" t="str">
        <f t="shared" si="31"/>
        <v/>
      </c>
      <c r="AO68" s="260">
        <f t="shared" si="32"/>
        <v>0</v>
      </c>
      <c r="AP68" s="65"/>
      <c r="AQ68" s="267" t="str">
        <f t="shared" si="46"/>
        <v/>
      </c>
      <c r="AR68" s="267" t="str">
        <f t="shared" si="11"/>
        <v/>
      </c>
      <c r="AS68" s="259" t="str">
        <f t="shared" si="47"/>
        <v/>
      </c>
      <c r="AT68" s="259" t="str">
        <f t="shared" si="48"/>
        <v/>
      </c>
      <c r="AU68" s="259" t="str">
        <f t="shared" si="49"/>
        <v/>
      </c>
      <c r="AV68" s="259" t="str">
        <f t="shared" si="50"/>
        <v/>
      </c>
      <c r="AW68" s="259">
        <f t="shared" si="51"/>
        <v>0</v>
      </c>
      <c r="AX68" s="61" t="str">
        <f t="shared" si="52"/>
        <v/>
      </c>
      <c r="AY68" s="61" t="str">
        <f t="shared" si="53"/>
        <v/>
      </c>
      <c r="AZ68" s="261" t="str">
        <f t="shared" si="54"/>
        <v/>
      </c>
      <c r="BA68" s="261" t="str">
        <f t="shared" si="55"/>
        <v/>
      </c>
      <c r="BB68" s="261">
        <f t="shared" si="56"/>
        <v>0</v>
      </c>
      <c r="BC68" s="62"/>
      <c r="BD68" s="62"/>
      <c r="BE68" s="63" t="str">
        <f t="shared" si="33"/>
        <v/>
      </c>
      <c r="BF68" s="89" t="str">
        <f t="shared" si="34"/>
        <v/>
      </c>
      <c r="BG68" s="63" t="str">
        <f t="shared" si="35"/>
        <v/>
      </c>
      <c r="BH68" s="89">
        <f t="shared" si="36"/>
        <v>0</v>
      </c>
      <c r="BI68" s="246" t="str">
        <f t="shared" si="37"/>
        <v/>
      </c>
      <c r="BJ68" s="246" t="str">
        <f t="shared" si="38"/>
        <v/>
      </c>
      <c r="BK68" s="233" t="str">
        <f t="shared" si="39"/>
        <v/>
      </c>
      <c r="BL68" s="88" t="str">
        <f t="shared" si="44"/>
        <v/>
      </c>
      <c r="BM68" s="88" t="str">
        <f t="shared" si="40"/>
        <v/>
      </c>
      <c r="BN68" s="88" t="str">
        <f t="shared" si="41"/>
        <v/>
      </c>
      <c r="BO68" s="90" t="str">
        <f t="shared" si="42"/>
        <v/>
      </c>
      <c r="BP68" s="65"/>
      <c r="BQ68" s="262">
        <f t="shared" si="43"/>
        <v>0</v>
      </c>
    </row>
    <row r="69" spans="1:69">
      <c r="A69" s="46">
        <v>65</v>
      </c>
      <c r="B69" s="68"/>
      <c r="C69" s="68"/>
      <c r="D69" s="68"/>
      <c r="E69" s="257"/>
      <c r="F69" s="257"/>
      <c r="G69" s="49">
        <f t="shared" si="57"/>
        <v>0</v>
      </c>
      <c r="H69" s="258"/>
      <c r="I69" s="258"/>
      <c r="J69" s="231">
        <f t="shared" si="22"/>
        <v>0</v>
      </c>
      <c r="K69" s="49">
        <f t="shared" ref="K69:K100" si="63">J69*E69</f>
        <v>0</v>
      </c>
      <c r="L69" s="49">
        <f t="shared" si="58"/>
        <v>0</v>
      </c>
      <c r="M69" s="49">
        <f t="shared" si="59"/>
        <v>0</v>
      </c>
      <c r="N69" s="50"/>
      <c r="O69" s="50"/>
      <c r="P69" s="68"/>
      <c r="Q69" s="52"/>
      <c r="R69" s="52"/>
      <c r="S69" s="48"/>
      <c r="T69" s="48"/>
      <c r="U69" s="53">
        <f t="shared" si="60"/>
        <v>0</v>
      </c>
      <c r="V69" s="52"/>
      <c r="W69" s="52"/>
      <c r="X69" s="48"/>
      <c r="Y69" s="48"/>
      <c r="Z69" s="53">
        <f t="shared" si="61"/>
        <v>0</v>
      </c>
      <c r="AA69" s="86"/>
      <c r="AB69" s="87">
        <f t="array" aca="1" ref="AB69" ca="1">IFERROR(IF(N69="Oui",(_xlfn.IFS(AA69="Devis 1",#REF!*(1+#REF!),AA69="Devis 1 majoré",#REF!*1.15*(1+#REF!),AA69="Devis 2",S69*(1+#REF!),AA69="Devis 3",X69*(1+#REF!))),(_xlfn.IFS(AA69="Devis 1",#REF!,AA69="Devis 1 majoré",#REF!*1.15,AA69="Devis 2",S69,AA69="Devis 3",X69))),0)</f>
        <v>0</v>
      </c>
      <c r="AC69" s="87">
        <f t="array" aca="1" ref="AC69" ca="1">IFERROR(IF(N69="Oui",(_xlfn.IFS(AA69="Devis 1",#REF!*(1+#REF!),AA69="Devis 1 majoré",#REF!*1.15*(1+#REF!),AA69="Devis 2",T69*(1+#REF!),AA69="Devis 3",Y69*(1+#REF!))),(_xlfn.IFS(AA69="Devis 1",#REF!,AA69="Devis 1 majoré",#REF!*1.15,AA69="Devis 2",T69,AA69="Devis 3",Y69))),0)</f>
        <v>0</v>
      </c>
      <c r="AD69" s="87">
        <f t="shared" ca="1" si="62"/>
        <v>0</v>
      </c>
      <c r="AE69" s="56"/>
      <c r="AF69" s="259" t="str">
        <f t="shared" si="23"/>
        <v/>
      </c>
      <c r="AG69" s="259" t="str">
        <f t="shared" si="24"/>
        <v/>
      </c>
      <c r="AH69" s="259" t="str">
        <f t="shared" si="25"/>
        <v/>
      </c>
      <c r="AI69" s="259" t="str">
        <f t="shared" si="26"/>
        <v/>
      </c>
      <c r="AJ69" s="259" t="str">
        <f t="shared" si="27"/>
        <v/>
      </c>
      <c r="AK69" s="259">
        <f t="shared" si="28"/>
        <v>0</v>
      </c>
      <c r="AL69" s="259" t="str">
        <f t="shared" si="29"/>
        <v/>
      </c>
      <c r="AM69" s="59" t="str">
        <f t="shared" si="30"/>
        <v/>
      </c>
      <c r="AN69" s="59" t="str">
        <f t="shared" si="31"/>
        <v/>
      </c>
      <c r="AO69" s="260">
        <f t="shared" si="32"/>
        <v>0</v>
      </c>
      <c r="AP69" s="65"/>
      <c r="AQ69" s="267" t="str">
        <f t="shared" ref="AQ69:AR100" si="64">IF(O69="","",O69)</f>
        <v/>
      </c>
      <c r="AR69" s="267" t="str">
        <f t="shared" si="64"/>
        <v/>
      </c>
      <c r="AS69" s="259" t="str">
        <f t="shared" ref="AS69:AS100" si="65">IF(Q69="","",Q69)</f>
        <v/>
      </c>
      <c r="AT69" s="259" t="str">
        <f t="shared" ref="AT69:AT100" si="66">IF(R69="","",R69)</f>
        <v/>
      </c>
      <c r="AU69" s="259" t="str">
        <f t="shared" ref="AU69:AU100" si="67">IF(S69="","",S69)</f>
        <v/>
      </c>
      <c r="AV69" s="259" t="str">
        <f t="shared" ref="AV69:AV100" si="68">IF(T69="","",T69)</f>
        <v/>
      </c>
      <c r="AW69" s="259">
        <f t="shared" ref="AW69:AW100" si="69">IF(U69="","",U69)</f>
        <v>0</v>
      </c>
      <c r="AX69" s="61" t="str">
        <f t="shared" ref="AX69:AX100" si="70">IF(V69="","",V69)</f>
        <v/>
      </c>
      <c r="AY69" s="61" t="str">
        <f t="shared" ref="AY69:AY100" si="71">IF(W69="","",W69)</f>
        <v/>
      </c>
      <c r="AZ69" s="261" t="str">
        <f t="shared" ref="AZ69:AZ100" si="72">IF(X69="","",X69)</f>
        <v/>
      </c>
      <c r="BA69" s="261" t="str">
        <f t="shared" ref="BA69:BA100" si="73">IF(Y69="","",Y69)</f>
        <v/>
      </c>
      <c r="BB69" s="261">
        <f t="shared" ref="BB69:BB100" si="74">IF(Z69="","",Z69)</f>
        <v>0</v>
      </c>
      <c r="BC69" s="62"/>
      <c r="BD69" s="62"/>
      <c r="BE69" s="63" t="str">
        <f t="shared" si="33"/>
        <v/>
      </c>
      <c r="BF69" s="89" t="str">
        <f t="shared" si="34"/>
        <v/>
      </c>
      <c r="BG69" s="63" t="str">
        <f t="shared" si="35"/>
        <v/>
      </c>
      <c r="BH69" s="89">
        <f t="shared" si="36"/>
        <v>0</v>
      </c>
      <c r="BI69" s="246" t="str">
        <f t="shared" si="37"/>
        <v/>
      </c>
      <c r="BJ69" s="246" t="str">
        <f t="shared" si="38"/>
        <v/>
      </c>
      <c r="BK69" s="233" t="str">
        <f t="shared" si="39"/>
        <v/>
      </c>
      <c r="BL69" s="88" t="str">
        <f t="shared" si="44"/>
        <v/>
      </c>
      <c r="BM69" s="88" t="str">
        <f t="shared" si="40"/>
        <v/>
      </c>
      <c r="BN69" s="88" t="str">
        <f t="shared" si="41"/>
        <v/>
      </c>
      <c r="BO69" s="90" t="str">
        <f t="shared" si="42"/>
        <v/>
      </c>
      <c r="BP69" s="65"/>
      <c r="BQ69" s="262">
        <f t="shared" si="43"/>
        <v>0</v>
      </c>
    </row>
    <row r="70" spans="1:69">
      <c r="A70" s="46">
        <v>66</v>
      </c>
      <c r="B70" s="68"/>
      <c r="C70" s="68"/>
      <c r="D70" s="68"/>
      <c r="E70" s="257"/>
      <c r="F70" s="257"/>
      <c r="G70" s="49">
        <f t="shared" si="57"/>
        <v>0</v>
      </c>
      <c r="H70" s="258"/>
      <c r="I70" s="258"/>
      <c r="J70" s="231">
        <f t="shared" ref="J70:J133" si="75">IF(I70,H70/I70,0)</f>
        <v>0</v>
      </c>
      <c r="K70" s="49">
        <f t="shared" si="63"/>
        <v>0</v>
      </c>
      <c r="L70" s="49">
        <f t="shared" si="58"/>
        <v>0</v>
      </c>
      <c r="M70" s="49">
        <f t="shared" si="59"/>
        <v>0</v>
      </c>
      <c r="N70" s="50"/>
      <c r="O70" s="50"/>
      <c r="P70" s="68"/>
      <c r="Q70" s="52"/>
      <c r="R70" s="52"/>
      <c r="S70" s="48"/>
      <c r="T70" s="48"/>
      <c r="U70" s="53">
        <f t="shared" si="60"/>
        <v>0</v>
      </c>
      <c r="V70" s="52"/>
      <c r="W70" s="52"/>
      <c r="X70" s="48"/>
      <c r="Y70" s="48"/>
      <c r="Z70" s="53">
        <f t="shared" si="61"/>
        <v>0</v>
      </c>
      <c r="AA70" s="86"/>
      <c r="AB70" s="87">
        <f t="array" aca="1" ref="AB70" ca="1">IFERROR(IF(N70="Oui",(_xlfn.IFS(AA70="Devis 1",#REF!*(1+#REF!),AA70="Devis 1 majoré",#REF!*1.15*(1+#REF!),AA70="Devis 2",S70*(1+#REF!),AA70="Devis 3",X70*(1+#REF!))),(_xlfn.IFS(AA70="Devis 1",#REF!,AA70="Devis 1 majoré",#REF!*1.15,AA70="Devis 2",S70,AA70="Devis 3",X70))),0)</f>
        <v>0</v>
      </c>
      <c r="AC70" s="87">
        <f t="array" aca="1" ref="AC70" ca="1">IFERROR(IF(N70="Oui",(_xlfn.IFS(AA70="Devis 1",#REF!*(1+#REF!),AA70="Devis 1 majoré",#REF!*1.15*(1+#REF!),AA70="Devis 2",T70*(1+#REF!),AA70="Devis 3",Y70*(1+#REF!))),(_xlfn.IFS(AA70="Devis 1",#REF!,AA70="Devis 1 majoré",#REF!*1.15,AA70="Devis 2",T70,AA70="Devis 3",Y70))),0)</f>
        <v>0</v>
      </c>
      <c r="AD70" s="87">
        <f t="shared" ca="1" si="62"/>
        <v>0</v>
      </c>
      <c r="AE70" s="56"/>
      <c r="AF70" s="259" t="str">
        <f t="shared" ref="AF70:AF133" si="76">IF(B70="","",B70)</f>
        <v/>
      </c>
      <c r="AG70" s="259" t="str">
        <f t="shared" ref="AG70:AG133" si="77">IF(C70="","",C70)</f>
        <v/>
      </c>
      <c r="AH70" s="259" t="str">
        <f t="shared" ref="AH70:AH133" si="78">IF(D70="","",D70)</f>
        <v/>
      </c>
      <c r="AI70" s="259" t="str">
        <f t="shared" ref="AI70:AI133" si="79">IF(E70="","",E70)</f>
        <v/>
      </c>
      <c r="AJ70" s="259" t="str">
        <f t="shared" ref="AJ70:AJ133" si="80">IF(F70="","",F70)</f>
        <v/>
      </c>
      <c r="AK70" s="259">
        <f t="shared" ref="AK70:AK133" si="81">IF(G70="","",G70)</f>
        <v>0</v>
      </c>
      <c r="AL70" s="259" t="str">
        <f t="shared" ref="AL70:AL133" si="82">IF(N70="","",N70)</f>
        <v/>
      </c>
      <c r="AM70" s="59" t="str">
        <f t="shared" ref="AM70:AM133" si="83">AI70</f>
        <v/>
      </c>
      <c r="AN70" s="59" t="str">
        <f t="shared" ref="AN70:AN133" si="84">AJ70</f>
        <v/>
      </c>
      <c r="AO70" s="260">
        <f t="shared" ref="AO70:AO133" si="85">IFERROR(AM70+AN70,0)</f>
        <v>0</v>
      </c>
      <c r="AP70" s="65"/>
      <c r="AQ70" s="267" t="str">
        <f t="shared" si="64"/>
        <v/>
      </c>
      <c r="AR70" s="267" t="str">
        <f t="shared" si="64"/>
        <v/>
      </c>
      <c r="AS70" s="259" t="str">
        <f t="shared" si="65"/>
        <v/>
      </c>
      <c r="AT70" s="259" t="str">
        <f t="shared" si="66"/>
        <v/>
      </c>
      <c r="AU70" s="259" t="str">
        <f t="shared" si="67"/>
        <v/>
      </c>
      <c r="AV70" s="259" t="str">
        <f t="shared" si="68"/>
        <v/>
      </c>
      <c r="AW70" s="259">
        <f t="shared" si="69"/>
        <v>0</v>
      </c>
      <c r="AX70" s="61" t="str">
        <f t="shared" si="70"/>
        <v/>
      </c>
      <c r="AY70" s="61" t="str">
        <f t="shared" si="71"/>
        <v/>
      </c>
      <c r="AZ70" s="261" t="str">
        <f t="shared" si="72"/>
        <v/>
      </c>
      <c r="BA70" s="261" t="str">
        <f t="shared" si="73"/>
        <v/>
      </c>
      <c r="BB70" s="261">
        <f t="shared" si="74"/>
        <v>0</v>
      </c>
      <c r="BC70" s="62"/>
      <c r="BD70" s="62"/>
      <c r="BE70" s="63" t="str">
        <f t="shared" ref="BE70:BE133" si="86">IF(BD70="","",IF(BD70="Oui",MIN(AM70,AU70,AZ70)*1.15,IF(BD70="SO","",MIN(AM70,AU70,AZ70))))</f>
        <v/>
      </c>
      <c r="BF70" s="89" t="str">
        <f t="shared" ref="BF70:BF133" si="87">IF(BE70="",AM70,BE70)</f>
        <v/>
      </c>
      <c r="BG70" s="63" t="str">
        <f t="shared" ref="BG70:BG133" si="88">IFERROR(IF(BF70=AM70,AN70,IF(OR(BF70=AU70,BF70=AU70+(AU70*0.15)),AV70,IF(OR(BF70=AZ70,BF70=AZ70+(AZ70*0.15)),BA70,0)))+IF(BD70="OUI",IF(BF70=AM70,AN70,IF(OR(BF70=AU70,BF70=AU70+(AU70*0.15)),AV70,IF(OR(BF70=AZ70,BF70=AZ70+(AZ70*0.15)),BA70,0)))*0.15,0),"")</f>
        <v/>
      </c>
      <c r="BH70" s="89">
        <f t="shared" ref="BH70:BH133" si="89">IFERROR(BF70+BG70,0)</f>
        <v>0</v>
      </c>
      <c r="BI70" s="246" t="str">
        <f t="shared" ref="BI70:BI133" si="90">IF(H70="","",H70)</f>
        <v/>
      </c>
      <c r="BJ70" s="246" t="str">
        <f t="shared" ref="BJ70:BJ133" si="91">IF(I70="","",I70)</f>
        <v/>
      </c>
      <c r="BK70" s="233" t="str">
        <f t="shared" ref="BK70:BK133" si="92">IFERROR(IF(BJ70,BI70/BJ70,0),"")</f>
        <v/>
      </c>
      <c r="BL70" s="88" t="str">
        <f t="shared" si="44"/>
        <v/>
      </c>
      <c r="BM70" s="88" t="str">
        <f t="shared" ref="BM70:BM133" si="93">IFERROR(BG70*BK70,"")</f>
        <v/>
      </c>
      <c r="BN70" s="88" t="str">
        <f t="shared" ref="BN70:BN133" si="94">IFERROR(BL70+BM70,"")</f>
        <v/>
      </c>
      <c r="BO70" s="90" t="str">
        <f t="shared" ref="BO70:BO133" si="95">IF(BH70&gt;G70,"KO : Le montant retenu est supérieur au montant présenté. Merci de revoir la ligne de dépense ou plafonner son montant.",IF(G70=0,"",IF(BH70=G70,"OK",IF(BH70&lt;G70,"Montant instruit inférieur au montant présenté.",""))))</f>
        <v/>
      </c>
      <c r="BP70" s="65"/>
      <c r="BQ70" s="262">
        <f t="shared" ref="BQ70:BQ133" si="96">G70-BH70</f>
        <v>0</v>
      </c>
    </row>
    <row r="71" spans="1:69">
      <c r="A71" s="46">
        <v>67</v>
      </c>
      <c r="B71" s="68"/>
      <c r="C71" s="68"/>
      <c r="D71" s="68"/>
      <c r="E71" s="257"/>
      <c r="F71" s="257"/>
      <c r="G71" s="49">
        <f t="shared" si="57"/>
        <v>0</v>
      </c>
      <c r="H71" s="258"/>
      <c r="I71" s="258"/>
      <c r="J71" s="231">
        <f t="shared" si="75"/>
        <v>0</v>
      </c>
      <c r="K71" s="49">
        <f t="shared" si="63"/>
        <v>0</v>
      </c>
      <c r="L71" s="49">
        <f t="shared" si="58"/>
        <v>0</v>
      </c>
      <c r="M71" s="49">
        <f t="shared" si="59"/>
        <v>0</v>
      </c>
      <c r="N71" s="50"/>
      <c r="O71" s="50"/>
      <c r="P71" s="68"/>
      <c r="Q71" s="52"/>
      <c r="R71" s="52"/>
      <c r="S71" s="48"/>
      <c r="T71" s="48"/>
      <c r="U71" s="53">
        <f t="shared" si="60"/>
        <v>0</v>
      </c>
      <c r="V71" s="52"/>
      <c r="W71" s="52"/>
      <c r="X71" s="48"/>
      <c r="Y71" s="48"/>
      <c r="Z71" s="53">
        <f t="shared" si="61"/>
        <v>0</v>
      </c>
      <c r="AA71" s="86"/>
      <c r="AB71" s="87">
        <f t="array" aca="1" ref="AB71" ca="1">IFERROR(IF(N71="Oui",(_xlfn.IFS(AA71="Devis 1",#REF!*(1+#REF!),AA71="Devis 1 majoré",#REF!*1.15*(1+#REF!),AA71="Devis 2",S71*(1+#REF!),AA71="Devis 3",X71*(1+#REF!))),(_xlfn.IFS(AA71="Devis 1",#REF!,AA71="Devis 1 majoré",#REF!*1.15,AA71="Devis 2",S71,AA71="Devis 3",X71))),0)</f>
        <v>0</v>
      </c>
      <c r="AC71" s="87">
        <f t="array" aca="1" ref="AC71" ca="1">IFERROR(IF(N71="Oui",(_xlfn.IFS(AA71="Devis 1",#REF!*(1+#REF!),AA71="Devis 1 majoré",#REF!*1.15*(1+#REF!),AA71="Devis 2",T71*(1+#REF!),AA71="Devis 3",Y71*(1+#REF!))),(_xlfn.IFS(AA71="Devis 1",#REF!,AA71="Devis 1 majoré",#REF!*1.15,AA71="Devis 2",T71,AA71="Devis 3",Y71))),0)</f>
        <v>0</v>
      </c>
      <c r="AD71" s="87">
        <f t="shared" ca="1" si="62"/>
        <v>0</v>
      </c>
      <c r="AE71" s="56"/>
      <c r="AF71" s="259" t="str">
        <f t="shared" si="76"/>
        <v/>
      </c>
      <c r="AG71" s="259" t="str">
        <f t="shared" si="77"/>
        <v/>
      </c>
      <c r="AH71" s="259" t="str">
        <f t="shared" si="78"/>
        <v/>
      </c>
      <c r="AI71" s="259" t="str">
        <f t="shared" si="79"/>
        <v/>
      </c>
      <c r="AJ71" s="259" t="str">
        <f t="shared" si="80"/>
        <v/>
      </c>
      <c r="AK71" s="259">
        <f t="shared" si="81"/>
        <v>0</v>
      </c>
      <c r="AL71" s="259" t="str">
        <f t="shared" si="82"/>
        <v/>
      </c>
      <c r="AM71" s="59" t="str">
        <f t="shared" si="83"/>
        <v/>
      </c>
      <c r="AN71" s="59" t="str">
        <f t="shared" si="84"/>
        <v/>
      </c>
      <c r="AO71" s="260">
        <f t="shared" si="85"/>
        <v>0</v>
      </c>
      <c r="AP71" s="65"/>
      <c r="AQ71" s="267" t="str">
        <f t="shared" si="64"/>
        <v/>
      </c>
      <c r="AR71" s="267" t="str">
        <f t="shared" si="64"/>
        <v/>
      </c>
      <c r="AS71" s="259" t="str">
        <f t="shared" si="65"/>
        <v/>
      </c>
      <c r="AT71" s="259" t="str">
        <f t="shared" si="66"/>
        <v/>
      </c>
      <c r="AU71" s="259" t="str">
        <f t="shared" si="67"/>
        <v/>
      </c>
      <c r="AV71" s="259" t="str">
        <f t="shared" si="68"/>
        <v/>
      </c>
      <c r="AW71" s="259">
        <f t="shared" si="69"/>
        <v>0</v>
      </c>
      <c r="AX71" s="61" t="str">
        <f t="shared" si="70"/>
        <v/>
      </c>
      <c r="AY71" s="61" t="str">
        <f t="shared" si="71"/>
        <v/>
      </c>
      <c r="AZ71" s="261" t="str">
        <f t="shared" si="72"/>
        <v/>
      </c>
      <c r="BA71" s="261" t="str">
        <f t="shared" si="73"/>
        <v/>
      </c>
      <c r="BB71" s="261">
        <f t="shared" si="74"/>
        <v>0</v>
      </c>
      <c r="BC71" s="62"/>
      <c r="BD71" s="62"/>
      <c r="BE71" s="63" t="str">
        <f t="shared" si="86"/>
        <v/>
      </c>
      <c r="BF71" s="89" t="str">
        <f t="shared" si="87"/>
        <v/>
      </c>
      <c r="BG71" s="63" t="str">
        <f t="shared" si="88"/>
        <v/>
      </c>
      <c r="BH71" s="89">
        <f t="shared" si="89"/>
        <v>0</v>
      </c>
      <c r="BI71" s="246" t="str">
        <f t="shared" si="90"/>
        <v/>
      </c>
      <c r="BJ71" s="246" t="str">
        <f t="shared" si="91"/>
        <v/>
      </c>
      <c r="BK71" s="233" t="str">
        <f t="shared" si="92"/>
        <v/>
      </c>
      <c r="BL71" s="88" t="str">
        <f t="shared" ref="BL71:BL134" si="97">IFERROR(BF71*BK71,"")</f>
        <v/>
      </c>
      <c r="BM71" s="88" t="str">
        <f t="shared" si="93"/>
        <v/>
      </c>
      <c r="BN71" s="88" t="str">
        <f t="shared" si="94"/>
        <v/>
      </c>
      <c r="BO71" s="90" t="str">
        <f t="shared" si="95"/>
        <v/>
      </c>
      <c r="BP71" s="65"/>
      <c r="BQ71" s="262">
        <f t="shared" si="96"/>
        <v>0</v>
      </c>
    </row>
    <row r="72" spans="1:69">
      <c r="A72" s="46">
        <v>68</v>
      </c>
      <c r="B72" s="68"/>
      <c r="C72" s="68"/>
      <c r="D72" s="68"/>
      <c r="E72" s="257"/>
      <c r="F72" s="257"/>
      <c r="G72" s="49">
        <f t="shared" si="57"/>
        <v>0</v>
      </c>
      <c r="H72" s="258"/>
      <c r="I72" s="258"/>
      <c r="J72" s="231">
        <f t="shared" si="75"/>
        <v>0</v>
      </c>
      <c r="K72" s="49">
        <f t="shared" si="63"/>
        <v>0</v>
      </c>
      <c r="L72" s="49">
        <f t="shared" si="58"/>
        <v>0</v>
      </c>
      <c r="M72" s="49">
        <f t="shared" si="59"/>
        <v>0</v>
      </c>
      <c r="N72" s="50"/>
      <c r="O72" s="50"/>
      <c r="P72" s="68"/>
      <c r="Q72" s="52"/>
      <c r="R72" s="52"/>
      <c r="S72" s="48"/>
      <c r="T72" s="48"/>
      <c r="U72" s="53">
        <f t="shared" si="60"/>
        <v>0</v>
      </c>
      <c r="V72" s="52"/>
      <c r="W72" s="52"/>
      <c r="X72" s="48"/>
      <c r="Y72" s="48"/>
      <c r="Z72" s="53">
        <f t="shared" si="61"/>
        <v>0</v>
      </c>
      <c r="AA72" s="86"/>
      <c r="AB72" s="87">
        <f t="array" aca="1" ref="AB72" ca="1">IFERROR(IF(N72="Oui",(_xlfn.IFS(AA72="Devis 1",#REF!*(1+#REF!),AA72="Devis 1 majoré",#REF!*1.15*(1+#REF!),AA72="Devis 2",S72*(1+#REF!),AA72="Devis 3",X72*(1+#REF!))),(_xlfn.IFS(AA72="Devis 1",#REF!,AA72="Devis 1 majoré",#REF!*1.15,AA72="Devis 2",S72,AA72="Devis 3",X72))),0)</f>
        <v>0</v>
      </c>
      <c r="AC72" s="87">
        <f t="array" aca="1" ref="AC72" ca="1">IFERROR(IF(N72="Oui",(_xlfn.IFS(AA72="Devis 1",#REF!*(1+#REF!),AA72="Devis 1 majoré",#REF!*1.15*(1+#REF!),AA72="Devis 2",T72*(1+#REF!),AA72="Devis 3",Y72*(1+#REF!))),(_xlfn.IFS(AA72="Devis 1",#REF!,AA72="Devis 1 majoré",#REF!*1.15,AA72="Devis 2",T72,AA72="Devis 3",Y72))),0)</f>
        <v>0</v>
      </c>
      <c r="AD72" s="87">
        <f t="shared" ca="1" si="62"/>
        <v>0</v>
      </c>
      <c r="AE72" s="56"/>
      <c r="AF72" s="259" t="str">
        <f t="shared" si="76"/>
        <v/>
      </c>
      <c r="AG72" s="259" t="str">
        <f t="shared" si="77"/>
        <v/>
      </c>
      <c r="AH72" s="259" t="str">
        <f t="shared" si="78"/>
        <v/>
      </c>
      <c r="AI72" s="259" t="str">
        <f t="shared" si="79"/>
        <v/>
      </c>
      <c r="AJ72" s="259" t="str">
        <f t="shared" si="80"/>
        <v/>
      </c>
      <c r="AK72" s="259">
        <f t="shared" si="81"/>
        <v>0</v>
      </c>
      <c r="AL72" s="259" t="str">
        <f t="shared" si="82"/>
        <v/>
      </c>
      <c r="AM72" s="59" t="str">
        <f t="shared" si="83"/>
        <v/>
      </c>
      <c r="AN72" s="59" t="str">
        <f t="shared" si="84"/>
        <v/>
      </c>
      <c r="AO72" s="260">
        <f t="shared" si="85"/>
        <v>0</v>
      </c>
      <c r="AP72" s="65"/>
      <c r="AQ72" s="267" t="str">
        <f t="shared" si="64"/>
        <v/>
      </c>
      <c r="AR72" s="267" t="str">
        <f t="shared" si="64"/>
        <v/>
      </c>
      <c r="AS72" s="259" t="str">
        <f t="shared" si="65"/>
        <v/>
      </c>
      <c r="AT72" s="259" t="str">
        <f t="shared" si="66"/>
        <v/>
      </c>
      <c r="AU72" s="259" t="str">
        <f t="shared" si="67"/>
        <v/>
      </c>
      <c r="AV72" s="259" t="str">
        <f t="shared" si="68"/>
        <v/>
      </c>
      <c r="AW72" s="259">
        <f t="shared" si="69"/>
        <v>0</v>
      </c>
      <c r="AX72" s="61" t="str">
        <f t="shared" si="70"/>
        <v/>
      </c>
      <c r="AY72" s="61" t="str">
        <f t="shared" si="71"/>
        <v/>
      </c>
      <c r="AZ72" s="261" t="str">
        <f t="shared" si="72"/>
        <v/>
      </c>
      <c r="BA72" s="261" t="str">
        <f t="shared" si="73"/>
        <v/>
      </c>
      <c r="BB72" s="261">
        <f t="shared" si="74"/>
        <v>0</v>
      </c>
      <c r="BC72" s="62"/>
      <c r="BD72" s="62"/>
      <c r="BE72" s="63" t="str">
        <f t="shared" si="86"/>
        <v/>
      </c>
      <c r="BF72" s="89" t="str">
        <f t="shared" si="87"/>
        <v/>
      </c>
      <c r="BG72" s="63" t="str">
        <f t="shared" si="88"/>
        <v/>
      </c>
      <c r="BH72" s="89">
        <f t="shared" si="89"/>
        <v>0</v>
      </c>
      <c r="BI72" s="246" t="str">
        <f t="shared" si="90"/>
        <v/>
      </c>
      <c r="BJ72" s="246" t="str">
        <f t="shared" si="91"/>
        <v/>
      </c>
      <c r="BK72" s="233" t="str">
        <f t="shared" si="92"/>
        <v/>
      </c>
      <c r="BL72" s="88" t="str">
        <f t="shared" si="97"/>
        <v/>
      </c>
      <c r="BM72" s="88" t="str">
        <f t="shared" si="93"/>
        <v/>
      </c>
      <c r="BN72" s="88" t="str">
        <f t="shared" si="94"/>
        <v/>
      </c>
      <c r="BO72" s="90" t="str">
        <f t="shared" si="95"/>
        <v/>
      </c>
      <c r="BP72" s="65"/>
      <c r="BQ72" s="262">
        <f t="shared" si="96"/>
        <v>0</v>
      </c>
    </row>
    <row r="73" spans="1:69">
      <c r="A73" s="46">
        <v>69</v>
      </c>
      <c r="B73" s="68"/>
      <c r="C73" s="68"/>
      <c r="D73" s="68"/>
      <c r="E73" s="257"/>
      <c r="F73" s="257"/>
      <c r="G73" s="49">
        <f t="shared" si="57"/>
        <v>0</v>
      </c>
      <c r="H73" s="258"/>
      <c r="I73" s="258"/>
      <c r="J73" s="231">
        <f t="shared" si="75"/>
        <v>0</v>
      </c>
      <c r="K73" s="49">
        <f t="shared" si="63"/>
        <v>0</v>
      </c>
      <c r="L73" s="49">
        <f t="shared" si="58"/>
        <v>0</v>
      </c>
      <c r="M73" s="49">
        <f t="shared" si="59"/>
        <v>0</v>
      </c>
      <c r="N73" s="50"/>
      <c r="O73" s="50"/>
      <c r="P73" s="68"/>
      <c r="Q73" s="52"/>
      <c r="R73" s="52"/>
      <c r="S73" s="48"/>
      <c r="T73" s="48"/>
      <c r="U73" s="53">
        <f t="shared" si="60"/>
        <v>0</v>
      </c>
      <c r="V73" s="52"/>
      <c r="W73" s="52"/>
      <c r="X73" s="48"/>
      <c r="Y73" s="48"/>
      <c r="Z73" s="53">
        <f t="shared" si="61"/>
        <v>0</v>
      </c>
      <c r="AA73" s="86"/>
      <c r="AB73" s="87">
        <f t="array" aca="1" ref="AB73" ca="1">IFERROR(IF(N73="Oui",(_xlfn.IFS(AA73="Devis 1",#REF!*(1+#REF!),AA73="Devis 1 majoré",#REF!*1.15*(1+#REF!),AA73="Devis 2",S73*(1+#REF!),AA73="Devis 3",X73*(1+#REF!))),(_xlfn.IFS(AA73="Devis 1",#REF!,AA73="Devis 1 majoré",#REF!*1.15,AA73="Devis 2",S73,AA73="Devis 3",X73))),0)</f>
        <v>0</v>
      </c>
      <c r="AC73" s="87">
        <f t="array" aca="1" ref="AC73" ca="1">IFERROR(IF(N73="Oui",(_xlfn.IFS(AA73="Devis 1",#REF!*(1+#REF!),AA73="Devis 1 majoré",#REF!*1.15*(1+#REF!),AA73="Devis 2",T73*(1+#REF!),AA73="Devis 3",Y73*(1+#REF!))),(_xlfn.IFS(AA73="Devis 1",#REF!,AA73="Devis 1 majoré",#REF!*1.15,AA73="Devis 2",T73,AA73="Devis 3",Y73))),0)</f>
        <v>0</v>
      </c>
      <c r="AD73" s="87">
        <f t="shared" ca="1" si="62"/>
        <v>0</v>
      </c>
      <c r="AE73" s="56"/>
      <c r="AF73" s="259" t="str">
        <f t="shared" si="76"/>
        <v/>
      </c>
      <c r="AG73" s="259" t="str">
        <f t="shared" si="77"/>
        <v/>
      </c>
      <c r="AH73" s="259" t="str">
        <f t="shared" si="78"/>
        <v/>
      </c>
      <c r="AI73" s="259" t="str">
        <f t="shared" si="79"/>
        <v/>
      </c>
      <c r="AJ73" s="259" t="str">
        <f t="shared" si="80"/>
        <v/>
      </c>
      <c r="AK73" s="259">
        <f t="shared" si="81"/>
        <v>0</v>
      </c>
      <c r="AL73" s="259" t="str">
        <f t="shared" si="82"/>
        <v/>
      </c>
      <c r="AM73" s="59" t="str">
        <f t="shared" si="83"/>
        <v/>
      </c>
      <c r="AN73" s="59" t="str">
        <f t="shared" si="84"/>
        <v/>
      </c>
      <c r="AO73" s="260">
        <f t="shared" si="85"/>
        <v>0</v>
      </c>
      <c r="AP73" s="65"/>
      <c r="AQ73" s="267" t="str">
        <f t="shared" si="64"/>
        <v/>
      </c>
      <c r="AR73" s="267" t="str">
        <f t="shared" si="64"/>
        <v/>
      </c>
      <c r="AS73" s="259" t="str">
        <f t="shared" si="65"/>
        <v/>
      </c>
      <c r="AT73" s="259" t="str">
        <f t="shared" si="66"/>
        <v/>
      </c>
      <c r="AU73" s="259" t="str">
        <f t="shared" si="67"/>
        <v/>
      </c>
      <c r="AV73" s="259" t="str">
        <f t="shared" si="68"/>
        <v/>
      </c>
      <c r="AW73" s="259">
        <f t="shared" si="69"/>
        <v>0</v>
      </c>
      <c r="AX73" s="61" t="str">
        <f t="shared" si="70"/>
        <v/>
      </c>
      <c r="AY73" s="61" t="str">
        <f t="shared" si="71"/>
        <v/>
      </c>
      <c r="AZ73" s="261" t="str">
        <f t="shared" si="72"/>
        <v/>
      </c>
      <c r="BA73" s="261" t="str">
        <f t="shared" si="73"/>
        <v/>
      </c>
      <c r="BB73" s="261">
        <f t="shared" si="74"/>
        <v>0</v>
      </c>
      <c r="BC73" s="62"/>
      <c r="BD73" s="62"/>
      <c r="BE73" s="63" t="str">
        <f t="shared" si="86"/>
        <v/>
      </c>
      <c r="BF73" s="89" t="str">
        <f t="shared" si="87"/>
        <v/>
      </c>
      <c r="BG73" s="63" t="str">
        <f t="shared" si="88"/>
        <v/>
      </c>
      <c r="BH73" s="89">
        <f t="shared" si="89"/>
        <v>0</v>
      </c>
      <c r="BI73" s="246" t="str">
        <f t="shared" si="90"/>
        <v/>
      </c>
      <c r="BJ73" s="246" t="str">
        <f t="shared" si="91"/>
        <v/>
      </c>
      <c r="BK73" s="233" t="str">
        <f t="shared" si="92"/>
        <v/>
      </c>
      <c r="BL73" s="88" t="str">
        <f t="shared" si="97"/>
        <v/>
      </c>
      <c r="BM73" s="88" t="str">
        <f t="shared" si="93"/>
        <v/>
      </c>
      <c r="BN73" s="88" t="str">
        <f t="shared" si="94"/>
        <v/>
      </c>
      <c r="BO73" s="90" t="str">
        <f t="shared" si="95"/>
        <v/>
      </c>
      <c r="BP73" s="65"/>
      <c r="BQ73" s="262">
        <f t="shared" si="96"/>
        <v>0</v>
      </c>
    </row>
    <row r="74" spans="1:69">
      <c r="A74" s="46">
        <v>70</v>
      </c>
      <c r="B74" s="68"/>
      <c r="C74" s="68"/>
      <c r="D74" s="68"/>
      <c r="E74" s="257"/>
      <c r="F74" s="257"/>
      <c r="G74" s="49">
        <f t="shared" si="57"/>
        <v>0</v>
      </c>
      <c r="H74" s="258"/>
      <c r="I74" s="258"/>
      <c r="J74" s="231">
        <f t="shared" si="75"/>
        <v>0</v>
      </c>
      <c r="K74" s="49">
        <f t="shared" si="63"/>
        <v>0</v>
      </c>
      <c r="L74" s="49">
        <f t="shared" si="58"/>
        <v>0</v>
      </c>
      <c r="M74" s="49">
        <f t="shared" si="59"/>
        <v>0</v>
      </c>
      <c r="N74" s="50"/>
      <c r="O74" s="50"/>
      <c r="P74" s="68"/>
      <c r="Q74" s="52"/>
      <c r="R74" s="52"/>
      <c r="S74" s="48"/>
      <c r="T74" s="48"/>
      <c r="U74" s="53">
        <f t="shared" si="60"/>
        <v>0</v>
      </c>
      <c r="V74" s="52"/>
      <c r="W74" s="52"/>
      <c r="X74" s="48"/>
      <c r="Y74" s="48"/>
      <c r="Z74" s="53">
        <f t="shared" si="61"/>
        <v>0</v>
      </c>
      <c r="AA74" s="86"/>
      <c r="AB74" s="87">
        <f t="array" aca="1" ref="AB74" ca="1">IFERROR(IF(N74="Oui",(_xlfn.IFS(AA74="Devis 1",#REF!*(1+#REF!),AA74="Devis 1 majoré",#REF!*1.15*(1+#REF!),AA74="Devis 2",S74*(1+#REF!),AA74="Devis 3",X74*(1+#REF!))),(_xlfn.IFS(AA74="Devis 1",#REF!,AA74="Devis 1 majoré",#REF!*1.15,AA74="Devis 2",S74,AA74="Devis 3",X74))),0)</f>
        <v>0</v>
      </c>
      <c r="AC74" s="87">
        <f t="array" aca="1" ref="AC74" ca="1">IFERROR(IF(N74="Oui",(_xlfn.IFS(AA74="Devis 1",#REF!*(1+#REF!),AA74="Devis 1 majoré",#REF!*1.15*(1+#REF!),AA74="Devis 2",T74*(1+#REF!),AA74="Devis 3",Y74*(1+#REF!))),(_xlfn.IFS(AA74="Devis 1",#REF!,AA74="Devis 1 majoré",#REF!*1.15,AA74="Devis 2",T74,AA74="Devis 3",Y74))),0)</f>
        <v>0</v>
      </c>
      <c r="AD74" s="87">
        <f t="shared" ca="1" si="62"/>
        <v>0</v>
      </c>
      <c r="AE74" s="56"/>
      <c r="AF74" s="259" t="str">
        <f t="shared" si="76"/>
        <v/>
      </c>
      <c r="AG74" s="259" t="str">
        <f t="shared" si="77"/>
        <v/>
      </c>
      <c r="AH74" s="259" t="str">
        <f t="shared" si="78"/>
        <v/>
      </c>
      <c r="AI74" s="259" t="str">
        <f t="shared" si="79"/>
        <v/>
      </c>
      <c r="AJ74" s="259" t="str">
        <f t="shared" si="80"/>
        <v/>
      </c>
      <c r="AK74" s="259">
        <f t="shared" si="81"/>
        <v>0</v>
      </c>
      <c r="AL74" s="259" t="str">
        <f t="shared" si="82"/>
        <v/>
      </c>
      <c r="AM74" s="59" t="str">
        <f t="shared" si="83"/>
        <v/>
      </c>
      <c r="AN74" s="59" t="str">
        <f t="shared" si="84"/>
        <v/>
      </c>
      <c r="AO74" s="260">
        <f t="shared" si="85"/>
        <v>0</v>
      </c>
      <c r="AP74" s="65"/>
      <c r="AQ74" s="267" t="str">
        <f t="shared" si="64"/>
        <v/>
      </c>
      <c r="AR74" s="267" t="str">
        <f t="shared" si="64"/>
        <v/>
      </c>
      <c r="AS74" s="259" t="str">
        <f t="shared" si="65"/>
        <v/>
      </c>
      <c r="AT74" s="259" t="str">
        <f t="shared" si="66"/>
        <v/>
      </c>
      <c r="AU74" s="259" t="str">
        <f t="shared" si="67"/>
        <v/>
      </c>
      <c r="AV74" s="259" t="str">
        <f t="shared" si="68"/>
        <v/>
      </c>
      <c r="AW74" s="259">
        <f t="shared" si="69"/>
        <v>0</v>
      </c>
      <c r="AX74" s="61" t="str">
        <f t="shared" si="70"/>
        <v/>
      </c>
      <c r="AY74" s="61" t="str">
        <f t="shared" si="71"/>
        <v/>
      </c>
      <c r="AZ74" s="261" t="str">
        <f t="shared" si="72"/>
        <v/>
      </c>
      <c r="BA74" s="261" t="str">
        <f t="shared" si="73"/>
        <v/>
      </c>
      <c r="BB74" s="261">
        <f t="shared" si="74"/>
        <v>0</v>
      </c>
      <c r="BC74" s="62"/>
      <c r="BD74" s="62"/>
      <c r="BE74" s="63" t="str">
        <f t="shared" si="86"/>
        <v/>
      </c>
      <c r="BF74" s="89" t="str">
        <f t="shared" si="87"/>
        <v/>
      </c>
      <c r="BG74" s="63" t="str">
        <f t="shared" si="88"/>
        <v/>
      </c>
      <c r="BH74" s="89">
        <f t="shared" si="89"/>
        <v>0</v>
      </c>
      <c r="BI74" s="246" t="str">
        <f t="shared" si="90"/>
        <v/>
      </c>
      <c r="BJ74" s="246" t="str">
        <f t="shared" si="91"/>
        <v/>
      </c>
      <c r="BK74" s="233" t="str">
        <f t="shared" si="92"/>
        <v/>
      </c>
      <c r="BL74" s="88" t="str">
        <f t="shared" si="97"/>
        <v/>
      </c>
      <c r="BM74" s="88" t="str">
        <f t="shared" si="93"/>
        <v/>
      </c>
      <c r="BN74" s="88" t="str">
        <f t="shared" si="94"/>
        <v/>
      </c>
      <c r="BO74" s="90" t="str">
        <f t="shared" si="95"/>
        <v/>
      </c>
      <c r="BP74" s="65"/>
      <c r="BQ74" s="262">
        <f t="shared" si="96"/>
        <v>0</v>
      </c>
    </row>
    <row r="75" spans="1:69">
      <c r="A75" s="46">
        <v>71</v>
      </c>
      <c r="B75" s="68"/>
      <c r="C75" s="68"/>
      <c r="D75" s="68"/>
      <c r="E75" s="257"/>
      <c r="F75" s="257"/>
      <c r="G75" s="49">
        <f t="shared" si="57"/>
        <v>0</v>
      </c>
      <c r="H75" s="258"/>
      <c r="I75" s="258"/>
      <c r="J75" s="231">
        <f t="shared" si="75"/>
        <v>0</v>
      </c>
      <c r="K75" s="49">
        <f t="shared" si="63"/>
        <v>0</v>
      </c>
      <c r="L75" s="49">
        <f t="shared" si="58"/>
        <v>0</v>
      </c>
      <c r="M75" s="49">
        <f t="shared" si="59"/>
        <v>0</v>
      </c>
      <c r="N75" s="50"/>
      <c r="O75" s="50"/>
      <c r="P75" s="68"/>
      <c r="Q75" s="52"/>
      <c r="R75" s="52"/>
      <c r="S75" s="48"/>
      <c r="T75" s="48"/>
      <c r="U75" s="53">
        <f t="shared" si="60"/>
        <v>0</v>
      </c>
      <c r="V75" s="52"/>
      <c r="W75" s="52"/>
      <c r="X75" s="48"/>
      <c r="Y75" s="48"/>
      <c r="Z75" s="53">
        <f t="shared" si="61"/>
        <v>0</v>
      </c>
      <c r="AA75" s="86"/>
      <c r="AB75" s="87">
        <f t="array" aca="1" ref="AB75" ca="1">IFERROR(IF(N75="Oui",(_xlfn.IFS(AA75="Devis 1",#REF!*(1+#REF!),AA75="Devis 1 majoré",#REF!*1.15*(1+#REF!),AA75="Devis 2",S75*(1+#REF!),AA75="Devis 3",X75*(1+#REF!))),(_xlfn.IFS(AA75="Devis 1",#REF!,AA75="Devis 1 majoré",#REF!*1.15,AA75="Devis 2",S75,AA75="Devis 3",X75))),0)</f>
        <v>0</v>
      </c>
      <c r="AC75" s="87">
        <f t="array" aca="1" ref="AC75" ca="1">IFERROR(IF(N75="Oui",(_xlfn.IFS(AA75="Devis 1",#REF!*(1+#REF!),AA75="Devis 1 majoré",#REF!*1.15*(1+#REF!),AA75="Devis 2",T75*(1+#REF!),AA75="Devis 3",Y75*(1+#REF!))),(_xlfn.IFS(AA75="Devis 1",#REF!,AA75="Devis 1 majoré",#REF!*1.15,AA75="Devis 2",T75,AA75="Devis 3",Y75))),0)</f>
        <v>0</v>
      </c>
      <c r="AD75" s="87">
        <f t="shared" ca="1" si="62"/>
        <v>0</v>
      </c>
      <c r="AE75" s="56"/>
      <c r="AF75" s="259" t="str">
        <f t="shared" si="76"/>
        <v/>
      </c>
      <c r="AG75" s="259" t="str">
        <f t="shared" si="77"/>
        <v/>
      </c>
      <c r="AH75" s="259" t="str">
        <f t="shared" si="78"/>
        <v/>
      </c>
      <c r="AI75" s="259" t="str">
        <f t="shared" si="79"/>
        <v/>
      </c>
      <c r="AJ75" s="259" t="str">
        <f t="shared" si="80"/>
        <v/>
      </c>
      <c r="AK75" s="259">
        <f t="shared" si="81"/>
        <v>0</v>
      </c>
      <c r="AL75" s="259" t="str">
        <f t="shared" si="82"/>
        <v/>
      </c>
      <c r="AM75" s="59" t="str">
        <f t="shared" si="83"/>
        <v/>
      </c>
      <c r="AN75" s="59" t="str">
        <f t="shared" si="84"/>
        <v/>
      </c>
      <c r="AO75" s="260">
        <f t="shared" si="85"/>
        <v>0</v>
      </c>
      <c r="AP75" s="65"/>
      <c r="AQ75" s="267" t="str">
        <f t="shared" si="64"/>
        <v/>
      </c>
      <c r="AR75" s="267" t="str">
        <f t="shared" si="64"/>
        <v/>
      </c>
      <c r="AS75" s="259" t="str">
        <f t="shared" si="65"/>
        <v/>
      </c>
      <c r="AT75" s="259" t="str">
        <f t="shared" si="66"/>
        <v/>
      </c>
      <c r="AU75" s="259" t="str">
        <f t="shared" si="67"/>
        <v/>
      </c>
      <c r="AV75" s="259" t="str">
        <f t="shared" si="68"/>
        <v/>
      </c>
      <c r="AW75" s="259">
        <f t="shared" si="69"/>
        <v>0</v>
      </c>
      <c r="AX75" s="61" t="str">
        <f t="shared" si="70"/>
        <v/>
      </c>
      <c r="AY75" s="61" t="str">
        <f t="shared" si="71"/>
        <v/>
      </c>
      <c r="AZ75" s="261" t="str">
        <f t="shared" si="72"/>
        <v/>
      </c>
      <c r="BA75" s="261" t="str">
        <f t="shared" si="73"/>
        <v/>
      </c>
      <c r="BB75" s="261">
        <f t="shared" si="74"/>
        <v>0</v>
      </c>
      <c r="BC75" s="62"/>
      <c r="BD75" s="62"/>
      <c r="BE75" s="63" t="str">
        <f t="shared" si="86"/>
        <v/>
      </c>
      <c r="BF75" s="89" t="str">
        <f t="shared" si="87"/>
        <v/>
      </c>
      <c r="BG75" s="63" t="str">
        <f t="shared" si="88"/>
        <v/>
      </c>
      <c r="BH75" s="89">
        <f t="shared" si="89"/>
        <v>0</v>
      </c>
      <c r="BI75" s="246" t="str">
        <f t="shared" si="90"/>
        <v/>
      </c>
      <c r="BJ75" s="246" t="str">
        <f t="shared" si="91"/>
        <v/>
      </c>
      <c r="BK75" s="233" t="str">
        <f t="shared" si="92"/>
        <v/>
      </c>
      <c r="BL75" s="88" t="str">
        <f t="shared" si="97"/>
        <v/>
      </c>
      <c r="BM75" s="88" t="str">
        <f t="shared" si="93"/>
        <v/>
      </c>
      <c r="BN75" s="88" t="str">
        <f t="shared" si="94"/>
        <v/>
      </c>
      <c r="BO75" s="90" t="str">
        <f t="shared" si="95"/>
        <v/>
      </c>
      <c r="BP75" s="65"/>
      <c r="BQ75" s="262">
        <f t="shared" si="96"/>
        <v>0</v>
      </c>
    </row>
    <row r="76" spans="1:69">
      <c r="A76" s="46">
        <v>72</v>
      </c>
      <c r="B76" s="68"/>
      <c r="C76" s="68"/>
      <c r="D76" s="68"/>
      <c r="E76" s="257"/>
      <c r="F76" s="257"/>
      <c r="G76" s="49">
        <f t="shared" si="57"/>
        <v>0</v>
      </c>
      <c r="H76" s="258"/>
      <c r="I76" s="258"/>
      <c r="J76" s="231">
        <f t="shared" si="75"/>
        <v>0</v>
      </c>
      <c r="K76" s="49">
        <f t="shared" si="63"/>
        <v>0</v>
      </c>
      <c r="L76" s="49">
        <f t="shared" si="58"/>
        <v>0</v>
      </c>
      <c r="M76" s="49">
        <f t="shared" si="59"/>
        <v>0</v>
      </c>
      <c r="N76" s="50"/>
      <c r="O76" s="50"/>
      <c r="P76" s="68"/>
      <c r="Q76" s="52"/>
      <c r="R76" s="52"/>
      <c r="S76" s="48"/>
      <c r="T76" s="48"/>
      <c r="U76" s="53">
        <f t="shared" si="60"/>
        <v>0</v>
      </c>
      <c r="V76" s="52"/>
      <c r="W76" s="52"/>
      <c r="X76" s="48"/>
      <c r="Y76" s="48"/>
      <c r="Z76" s="53">
        <f t="shared" si="61"/>
        <v>0</v>
      </c>
      <c r="AA76" s="86"/>
      <c r="AB76" s="87">
        <f t="array" aca="1" ref="AB76" ca="1">IFERROR(IF(N76="Oui",(_xlfn.IFS(AA76="Devis 1",#REF!*(1+#REF!),AA76="Devis 1 majoré",#REF!*1.15*(1+#REF!),AA76="Devis 2",S76*(1+#REF!),AA76="Devis 3",X76*(1+#REF!))),(_xlfn.IFS(AA76="Devis 1",#REF!,AA76="Devis 1 majoré",#REF!*1.15,AA76="Devis 2",S76,AA76="Devis 3",X76))),0)</f>
        <v>0</v>
      </c>
      <c r="AC76" s="87">
        <f t="array" aca="1" ref="AC76" ca="1">IFERROR(IF(N76="Oui",(_xlfn.IFS(AA76="Devis 1",#REF!*(1+#REF!),AA76="Devis 1 majoré",#REF!*1.15*(1+#REF!),AA76="Devis 2",T76*(1+#REF!),AA76="Devis 3",Y76*(1+#REF!))),(_xlfn.IFS(AA76="Devis 1",#REF!,AA76="Devis 1 majoré",#REF!*1.15,AA76="Devis 2",T76,AA76="Devis 3",Y76))),0)</f>
        <v>0</v>
      </c>
      <c r="AD76" s="87">
        <f t="shared" ca="1" si="62"/>
        <v>0</v>
      </c>
      <c r="AE76" s="56"/>
      <c r="AF76" s="259" t="str">
        <f t="shared" si="76"/>
        <v/>
      </c>
      <c r="AG76" s="259" t="str">
        <f t="shared" si="77"/>
        <v/>
      </c>
      <c r="AH76" s="259" t="str">
        <f t="shared" si="78"/>
        <v/>
      </c>
      <c r="AI76" s="259" t="str">
        <f t="shared" si="79"/>
        <v/>
      </c>
      <c r="AJ76" s="259" t="str">
        <f t="shared" si="80"/>
        <v/>
      </c>
      <c r="AK76" s="259">
        <f t="shared" si="81"/>
        <v>0</v>
      </c>
      <c r="AL76" s="259" t="str">
        <f t="shared" si="82"/>
        <v/>
      </c>
      <c r="AM76" s="59" t="str">
        <f t="shared" si="83"/>
        <v/>
      </c>
      <c r="AN76" s="59" t="str">
        <f t="shared" si="84"/>
        <v/>
      </c>
      <c r="AO76" s="260">
        <f t="shared" si="85"/>
        <v>0</v>
      </c>
      <c r="AP76" s="65"/>
      <c r="AQ76" s="267" t="str">
        <f t="shared" si="64"/>
        <v/>
      </c>
      <c r="AR76" s="267" t="str">
        <f t="shared" si="64"/>
        <v/>
      </c>
      <c r="AS76" s="259" t="str">
        <f t="shared" si="65"/>
        <v/>
      </c>
      <c r="AT76" s="259" t="str">
        <f t="shared" si="66"/>
        <v/>
      </c>
      <c r="AU76" s="259" t="str">
        <f t="shared" si="67"/>
        <v/>
      </c>
      <c r="AV76" s="259" t="str">
        <f t="shared" si="68"/>
        <v/>
      </c>
      <c r="AW76" s="259">
        <f t="shared" si="69"/>
        <v>0</v>
      </c>
      <c r="AX76" s="61" t="str">
        <f t="shared" si="70"/>
        <v/>
      </c>
      <c r="AY76" s="61" t="str">
        <f t="shared" si="71"/>
        <v/>
      </c>
      <c r="AZ76" s="261" t="str">
        <f t="shared" si="72"/>
        <v/>
      </c>
      <c r="BA76" s="261" t="str">
        <f t="shared" si="73"/>
        <v/>
      </c>
      <c r="BB76" s="261">
        <f t="shared" si="74"/>
        <v>0</v>
      </c>
      <c r="BC76" s="62"/>
      <c r="BD76" s="62"/>
      <c r="BE76" s="63" t="str">
        <f t="shared" si="86"/>
        <v/>
      </c>
      <c r="BF76" s="89" t="str">
        <f t="shared" si="87"/>
        <v/>
      </c>
      <c r="BG76" s="63" t="str">
        <f t="shared" si="88"/>
        <v/>
      </c>
      <c r="BH76" s="89">
        <f t="shared" si="89"/>
        <v>0</v>
      </c>
      <c r="BI76" s="246" t="str">
        <f t="shared" si="90"/>
        <v/>
      </c>
      <c r="BJ76" s="246" t="str">
        <f t="shared" si="91"/>
        <v/>
      </c>
      <c r="BK76" s="233" t="str">
        <f t="shared" si="92"/>
        <v/>
      </c>
      <c r="BL76" s="88" t="str">
        <f t="shared" si="97"/>
        <v/>
      </c>
      <c r="BM76" s="88" t="str">
        <f t="shared" si="93"/>
        <v/>
      </c>
      <c r="BN76" s="88" t="str">
        <f t="shared" si="94"/>
        <v/>
      </c>
      <c r="BO76" s="90" t="str">
        <f t="shared" si="95"/>
        <v/>
      </c>
      <c r="BP76" s="65"/>
      <c r="BQ76" s="262">
        <f t="shared" si="96"/>
        <v>0</v>
      </c>
    </row>
    <row r="77" spans="1:69">
      <c r="A77" s="46">
        <v>73</v>
      </c>
      <c r="B77" s="68"/>
      <c r="C77" s="68"/>
      <c r="D77" s="68"/>
      <c r="E77" s="257"/>
      <c r="F77" s="257"/>
      <c r="G77" s="49">
        <f t="shared" si="57"/>
        <v>0</v>
      </c>
      <c r="H77" s="258"/>
      <c r="I77" s="258"/>
      <c r="J77" s="231">
        <f t="shared" si="75"/>
        <v>0</v>
      </c>
      <c r="K77" s="49">
        <f t="shared" si="63"/>
        <v>0</v>
      </c>
      <c r="L77" s="49">
        <f t="shared" si="58"/>
        <v>0</v>
      </c>
      <c r="M77" s="49">
        <f t="shared" si="59"/>
        <v>0</v>
      </c>
      <c r="N77" s="50"/>
      <c r="O77" s="50"/>
      <c r="P77" s="68"/>
      <c r="Q77" s="52"/>
      <c r="R77" s="52"/>
      <c r="S77" s="48"/>
      <c r="T77" s="48"/>
      <c r="U77" s="53">
        <f t="shared" si="60"/>
        <v>0</v>
      </c>
      <c r="V77" s="52"/>
      <c r="W77" s="52"/>
      <c r="X77" s="48"/>
      <c r="Y77" s="48"/>
      <c r="Z77" s="53">
        <f t="shared" si="61"/>
        <v>0</v>
      </c>
      <c r="AA77" s="86"/>
      <c r="AB77" s="87">
        <f t="array" aca="1" ref="AB77" ca="1">IFERROR(IF(N77="Oui",(_xlfn.IFS(AA77="Devis 1",#REF!*(1+#REF!),AA77="Devis 1 majoré",#REF!*1.15*(1+#REF!),AA77="Devis 2",S77*(1+#REF!),AA77="Devis 3",X77*(1+#REF!))),(_xlfn.IFS(AA77="Devis 1",#REF!,AA77="Devis 1 majoré",#REF!*1.15,AA77="Devis 2",S77,AA77="Devis 3",X77))),0)</f>
        <v>0</v>
      </c>
      <c r="AC77" s="87">
        <f t="array" aca="1" ref="AC77" ca="1">IFERROR(IF(N77="Oui",(_xlfn.IFS(AA77="Devis 1",#REF!*(1+#REF!),AA77="Devis 1 majoré",#REF!*1.15*(1+#REF!),AA77="Devis 2",T77*(1+#REF!),AA77="Devis 3",Y77*(1+#REF!))),(_xlfn.IFS(AA77="Devis 1",#REF!,AA77="Devis 1 majoré",#REF!*1.15,AA77="Devis 2",T77,AA77="Devis 3",Y77))),0)</f>
        <v>0</v>
      </c>
      <c r="AD77" s="87">
        <f t="shared" ca="1" si="62"/>
        <v>0</v>
      </c>
      <c r="AE77" s="56"/>
      <c r="AF77" s="259" t="str">
        <f t="shared" si="76"/>
        <v/>
      </c>
      <c r="AG77" s="259" t="str">
        <f t="shared" si="77"/>
        <v/>
      </c>
      <c r="AH77" s="259" t="str">
        <f t="shared" si="78"/>
        <v/>
      </c>
      <c r="AI77" s="259" t="str">
        <f t="shared" si="79"/>
        <v/>
      </c>
      <c r="AJ77" s="259" t="str">
        <f t="shared" si="80"/>
        <v/>
      </c>
      <c r="AK77" s="259">
        <f t="shared" si="81"/>
        <v>0</v>
      </c>
      <c r="AL77" s="259" t="str">
        <f t="shared" si="82"/>
        <v/>
      </c>
      <c r="AM77" s="59" t="str">
        <f t="shared" si="83"/>
        <v/>
      </c>
      <c r="AN77" s="59" t="str">
        <f t="shared" si="84"/>
        <v/>
      </c>
      <c r="AO77" s="260">
        <f t="shared" si="85"/>
        <v>0</v>
      </c>
      <c r="AP77" s="65"/>
      <c r="AQ77" s="267" t="str">
        <f t="shared" si="64"/>
        <v/>
      </c>
      <c r="AR77" s="267" t="str">
        <f t="shared" si="64"/>
        <v/>
      </c>
      <c r="AS77" s="259" t="str">
        <f t="shared" si="65"/>
        <v/>
      </c>
      <c r="AT77" s="259" t="str">
        <f t="shared" si="66"/>
        <v/>
      </c>
      <c r="AU77" s="259" t="str">
        <f t="shared" si="67"/>
        <v/>
      </c>
      <c r="AV77" s="259" t="str">
        <f t="shared" si="68"/>
        <v/>
      </c>
      <c r="AW77" s="259">
        <f t="shared" si="69"/>
        <v>0</v>
      </c>
      <c r="AX77" s="61" t="str">
        <f t="shared" si="70"/>
        <v/>
      </c>
      <c r="AY77" s="61" t="str">
        <f t="shared" si="71"/>
        <v/>
      </c>
      <c r="AZ77" s="261" t="str">
        <f t="shared" si="72"/>
        <v/>
      </c>
      <c r="BA77" s="261" t="str">
        <f t="shared" si="73"/>
        <v/>
      </c>
      <c r="BB77" s="261">
        <f t="shared" si="74"/>
        <v>0</v>
      </c>
      <c r="BC77" s="62"/>
      <c r="BD77" s="62"/>
      <c r="BE77" s="63" t="str">
        <f t="shared" si="86"/>
        <v/>
      </c>
      <c r="BF77" s="89" t="str">
        <f t="shared" si="87"/>
        <v/>
      </c>
      <c r="BG77" s="63" t="str">
        <f t="shared" si="88"/>
        <v/>
      </c>
      <c r="BH77" s="89">
        <f t="shared" si="89"/>
        <v>0</v>
      </c>
      <c r="BI77" s="246" t="str">
        <f t="shared" si="90"/>
        <v/>
      </c>
      <c r="BJ77" s="246" t="str">
        <f t="shared" si="91"/>
        <v/>
      </c>
      <c r="BK77" s="233" t="str">
        <f t="shared" si="92"/>
        <v/>
      </c>
      <c r="BL77" s="88" t="str">
        <f t="shared" si="97"/>
        <v/>
      </c>
      <c r="BM77" s="88" t="str">
        <f t="shared" si="93"/>
        <v/>
      </c>
      <c r="BN77" s="88" t="str">
        <f t="shared" si="94"/>
        <v/>
      </c>
      <c r="BO77" s="90" t="str">
        <f t="shared" si="95"/>
        <v/>
      </c>
      <c r="BP77" s="65"/>
      <c r="BQ77" s="262">
        <f t="shared" si="96"/>
        <v>0</v>
      </c>
    </row>
    <row r="78" spans="1:69">
      <c r="A78" s="46">
        <v>74</v>
      </c>
      <c r="B78" s="68"/>
      <c r="C78" s="68"/>
      <c r="D78" s="68"/>
      <c r="E78" s="257"/>
      <c r="F78" s="257"/>
      <c r="G78" s="49">
        <f t="shared" si="57"/>
        <v>0</v>
      </c>
      <c r="H78" s="258"/>
      <c r="I78" s="258"/>
      <c r="J78" s="231">
        <f t="shared" si="75"/>
        <v>0</v>
      </c>
      <c r="K78" s="49">
        <f t="shared" si="63"/>
        <v>0</v>
      </c>
      <c r="L78" s="49">
        <f t="shared" si="58"/>
        <v>0</v>
      </c>
      <c r="M78" s="49">
        <f t="shared" si="59"/>
        <v>0</v>
      </c>
      <c r="N78" s="50"/>
      <c r="O78" s="50"/>
      <c r="P78" s="68"/>
      <c r="Q78" s="52"/>
      <c r="R78" s="52"/>
      <c r="S78" s="48"/>
      <c r="T78" s="48"/>
      <c r="U78" s="53">
        <f t="shared" si="60"/>
        <v>0</v>
      </c>
      <c r="V78" s="52"/>
      <c r="W78" s="52"/>
      <c r="X78" s="48"/>
      <c r="Y78" s="48"/>
      <c r="Z78" s="53">
        <f t="shared" si="61"/>
        <v>0</v>
      </c>
      <c r="AA78" s="86"/>
      <c r="AB78" s="87">
        <f t="array" aca="1" ref="AB78" ca="1">IFERROR(IF(N78="Oui",(_xlfn.IFS(AA78="Devis 1",#REF!*(1+#REF!),AA78="Devis 1 majoré",#REF!*1.15*(1+#REF!),AA78="Devis 2",S78*(1+#REF!),AA78="Devis 3",X78*(1+#REF!))),(_xlfn.IFS(AA78="Devis 1",#REF!,AA78="Devis 1 majoré",#REF!*1.15,AA78="Devis 2",S78,AA78="Devis 3",X78))),0)</f>
        <v>0</v>
      </c>
      <c r="AC78" s="87">
        <f t="array" aca="1" ref="AC78" ca="1">IFERROR(IF(N78="Oui",(_xlfn.IFS(AA78="Devis 1",#REF!*(1+#REF!),AA78="Devis 1 majoré",#REF!*1.15*(1+#REF!),AA78="Devis 2",T78*(1+#REF!),AA78="Devis 3",Y78*(1+#REF!))),(_xlfn.IFS(AA78="Devis 1",#REF!,AA78="Devis 1 majoré",#REF!*1.15,AA78="Devis 2",T78,AA78="Devis 3",Y78))),0)</f>
        <v>0</v>
      </c>
      <c r="AD78" s="87">
        <f t="shared" ca="1" si="62"/>
        <v>0</v>
      </c>
      <c r="AE78" s="56"/>
      <c r="AF78" s="259" t="str">
        <f t="shared" si="76"/>
        <v/>
      </c>
      <c r="AG78" s="259" t="str">
        <f t="shared" si="77"/>
        <v/>
      </c>
      <c r="AH78" s="259" t="str">
        <f t="shared" si="78"/>
        <v/>
      </c>
      <c r="AI78" s="259" t="str">
        <f t="shared" si="79"/>
        <v/>
      </c>
      <c r="AJ78" s="259" t="str">
        <f t="shared" si="80"/>
        <v/>
      </c>
      <c r="AK78" s="259">
        <f t="shared" si="81"/>
        <v>0</v>
      </c>
      <c r="AL78" s="259" t="str">
        <f t="shared" si="82"/>
        <v/>
      </c>
      <c r="AM78" s="59" t="str">
        <f t="shared" si="83"/>
        <v/>
      </c>
      <c r="AN78" s="59" t="str">
        <f t="shared" si="84"/>
        <v/>
      </c>
      <c r="AO78" s="260">
        <f t="shared" si="85"/>
        <v>0</v>
      </c>
      <c r="AP78" s="65"/>
      <c r="AQ78" s="267" t="str">
        <f t="shared" si="64"/>
        <v/>
      </c>
      <c r="AR78" s="267" t="str">
        <f t="shared" si="64"/>
        <v/>
      </c>
      <c r="AS78" s="259" t="str">
        <f t="shared" si="65"/>
        <v/>
      </c>
      <c r="AT78" s="259" t="str">
        <f t="shared" si="66"/>
        <v/>
      </c>
      <c r="AU78" s="259" t="str">
        <f t="shared" si="67"/>
        <v/>
      </c>
      <c r="AV78" s="259" t="str">
        <f t="shared" si="68"/>
        <v/>
      </c>
      <c r="AW78" s="259">
        <f t="shared" si="69"/>
        <v>0</v>
      </c>
      <c r="AX78" s="61" t="str">
        <f t="shared" si="70"/>
        <v/>
      </c>
      <c r="AY78" s="61" t="str">
        <f t="shared" si="71"/>
        <v/>
      </c>
      <c r="AZ78" s="261" t="str">
        <f t="shared" si="72"/>
        <v/>
      </c>
      <c r="BA78" s="261" t="str">
        <f t="shared" si="73"/>
        <v/>
      </c>
      <c r="BB78" s="261">
        <f t="shared" si="74"/>
        <v>0</v>
      </c>
      <c r="BC78" s="62"/>
      <c r="BD78" s="62"/>
      <c r="BE78" s="63" t="str">
        <f t="shared" si="86"/>
        <v/>
      </c>
      <c r="BF78" s="89" t="str">
        <f t="shared" si="87"/>
        <v/>
      </c>
      <c r="BG78" s="63" t="str">
        <f t="shared" si="88"/>
        <v/>
      </c>
      <c r="BH78" s="89">
        <f t="shared" si="89"/>
        <v>0</v>
      </c>
      <c r="BI78" s="246" t="str">
        <f t="shared" si="90"/>
        <v/>
      </c>
      <c r="BJ78" s="246" t="str">
        <f t="shared" si="91"/>
        <v/>
      </c>
      <c r="BK78" s="233" t="str">
        <f t="shared" si="92"/>
        <v/>
      </c>
      <c r="BL78" s="88" t="str">
        <f t="shared" si="97"/>
        <v/>
      </c>
      <c r="BM78" s="88" t="str">
        <f t="shared" si="93"/>
        <v/>
      </c>
      <c r="BN78" s="88" t="str">
        <f t="shared" si="94"/>
        <v/>
      </c>
      <c r="BO78" s="90" t="str">
        <f t="shared" si="95"/>
        <v/>
      </c>
      <c r="BP78" s="65"/>
      <c r="BQ78" s="262">
        <f t="shared" si="96"/>
        <v>0</v>
      </c>
    </row>
    <row r="79" spans="1:69">
      <c r="A79" s="46">
        <v>75</v>
      </c>
      <c r="B79" s="68"/>
      <c r="C79" s="68"/>
      <c r="D79" s="68"/>
      <c r="E79" s="257"/>
      <c r="F79" s="257"/>
      <c r="G79" s="49">
        <f t="shared" si="57"/>
        <v>0</v>
      </c>
      <c r="H79" s="258"/>
      <c r="I79" s="258"/>
      <c r="J79" s="231">
        <f t="shared" si="75"/>
        <v>0</v>
      </c>
      <c r="K79" s="49">
        <f t="shared" si="63"/>
        <v>0</v>
      </c>
      <c r="L79" s="49">
        <f t="shared" si="58"/>
        <v>0</v>
      </c>
      <c r="M79" s="49">
        <f t="shared" si="59"/>
        <v>0</v>
      </c>
      <c r="N79" s="50"/>
      <c r="O79" s="50"/>
      <c r="P79" s="68"/>
      <c r="Q79" s="52"/>
      <c r="R79" s="52"/>
      <c r="S79" s="48"/>
      <c r="T79" s="48"/>
      <c r="U79" s="53">
        <f t="shared" si="60"/>
        <v>0</v>
      </c>
      <c r="V79" s="52"/>
      <c r="W79" s="52"/>
      <c r="X79" s="48"/>
      <c r="Y79" s="48"/>
      <c r="Z79" s="53">
        <f t="shared" si="61"/>
        <v>0</v>
      </c>
      <c r="AA79" s="86"/>
      <c r="AB79" s="87">
        <f t="array" aca="1" ref="AB79" ca="1">IFERROR(IF(N79="Oui",(_xlfn.IFS(AA79="Devis 1",#REF!*(1+#REF!),AA79="Devis 1 majoré",#REF!*1.15*(1+#REF!),AA79="Devis 2",S79*(1+#REF!),AA79="Devis 3",X79*(1+#REF!))),(_xlfn.IFS(AA79="Devis 1",#REF!,AA79="Devis 1 majoré",#REF!*1.15,AA79="Devis 2",S79,AA79="Devis 3",X79))),0)</f>
        <v>0</v>
      </c>
      <c r="AC79" s="87">
        <f t="array" aca="1" ref="AC79" ca="1">IFERROR(IF(N79="Oui",(_xlfn.IFS(AA79="Devis 1",#REF!*(1+#REF!),AA79="Devis 1 majoré",#REF!*1.15*(1+#REF!),AA79="Devis 2",T79*(1+#REF!),AA79="Devis 3",Y79*(1+#REF!))),(_xlfn.IFS(AA79="Devis 1",#REF!,AA79="Devis 1 majoré",#REF!*1.15,AA79="Devis 2",T79,AA79="Devis 3",Y79))),0)</f>
        <v>0</v>
      </c>
      <c r="AD79" s="87">
        <f t="shared" ca="1" si="62"/>
        <v>0</v>
      </c>
      <c r="AE79" s="56"/>
      <c r="AF79" s="259" t="str">
        <f t="shared" si="76"/>
        <v/>
      </c>
      <c r="AG79" s="259" t="str">
        <f t="shared" si="77"/>
        <v/>
      </c>
      <c r="AH79" s="259" t="str">
        <f t="shared" si="78"/>
        <v/>
      </c>
      <c r="AI79" s="259" t="str">
        <f t="shared" si="79"/>
        <v/>
      </c>
      <c r="AJ79" s="259" t="str">
        <f t="shared" si="80"/>
        <v/>
      </c>
      <c r="AK79" s="259">
        <f t="shared" si="81"/>
        <v>0</v>
      </c>
      <c r="AL79" s="259" t="str">
        <f t="shared" si="82"/>
        <v/>
      </c>
      <c r="AM79" s="59" t="str">
        <f t="shared" si="83"/>
        <v/>
      </c>
      <c r="AN79" s="59" t="str">
        <f t="shared" si="84"/>
        <v/>
      </c>
      <c r="AO79" s="260">
        <f t="shared" si="85"/>
        <v>0</v>
      </c>
      <c r="AP79" s="65"/>
      <c r="AQ79" s="267" t="str">
        <f t="shared" si="64"/>
        <v/>
      </c>
      <c r="AR79" s="267" t="str">
        <f t="shared" si="64"/>
        <v/>
      </c>
      <c r="AS79" s="259" t="str">
        <f t="shared" si="65"/>
        <v/>
      </c>
      <c r="AT79" s="259" t="str">
        <f t="shared" si="66"/>
        <v/>
      </c>
      <c r="AU79" s="259" t="str">
        <f t="shared" si="67"/>
        <v/>
      </c>
      <c r="AV79" s="259" t="str">
        <f t="shared" si="68"/>
        <v/>
      </c>
      <c r="AW79" s="259">
        <f t="shared" si="69"/>
        <v>0</v>
      </c>
      <c r="AX79" s="61" t="str">
        <f t="shared" si="70"/>
        <v/>
      </c>
      <c r="AY79" s="61" t="str">
        <f t="shared" si="71"/>
        <v/>
      </c>
      <c r="AZ79" s="261" t="str">
        <f t="shared" si="72"/>
        <v/>
      </c>
      <c r="BA79" s="261" t="str">
        <f t="shared" si="73"/>
        <v/>
      </c>
      <c r="BB79" s="261">
        <f t="shared" si="74"/>
        <v>0</v>
      </c>
      <c r="BC79" s="62"/>
      <c r="BD79" s="62"/>
      <c r="BE79" s="63" t="str">
        <f t="shared" si="86"/>
        <v/>
      </c>
      <c r="BF79" s="89" t="str">
        <f t="shared" si="87"/>
        <v/>
      </c>
      <c r="BG79" s="63" t="str">
        <f t="shared" si="88"/>
        <v/>
      </c>
      <c r="BH79" s="89">
        <f t="shared" si="89"/>
        <v>0</v>
      </c>
      <c r="BI79" s="246" t="str">
        <f t="shared" si="90"/>
        <v/>
      </c>
      <c r="BJ79" s="246" t="str">
        <f t="shared" si="91"/>
        <v/>
      </c>
      <c r="BK79" s="233" t="str">
        <f t="shared" si="92"/>
        <v/>
      </c>
      <c r="BL79" s="88" t="str">
        <f t="shared" si="97"/>
        <v/>
      </c>
      <c r="BM79" s="88" t="str">
        <f t="shared" si="93"/>
        <v/>
      </c>
      <c r="BN79" s="88" t="str">
        <f t="shared" si="94"/>
        <v/>
      </c>
      <c r="BO79" s="90" t="str">
        <f t="shared" si="95"/>
        <v/>
      </c>
      <c r="BP79" s="65"/>
      <c r="BQ79" s="262">
        <f t="shared" si="96"/>
        <v>0</v>
      </c>
    </row>
    <row r="80" spans="1:69">
      <c r="A80" s="46">
        <v>76</v>
      </c>
      <c r="B80" s="68"/>
      <c r="C80" s="68"/>
      <c r="D80" s="68"/>
      <c r="E80" s="257"/>
      <c r="F80" s="257"/>
      <c r="G80" s="49">
        <f t="shared" si="57"/>
        <v>0</v>
      </c>
      <c r="H80" s="258"/>
      <c r="I80" s="258"/>
      <c r="J80" s="231">
        <f t="shared" si="75"/>
        <v>0</v>
      </c>
      <c r="K80" s="49">
        <f t="shared" si="63"/>
        <v>0</v>
      </c>
      <c r="L80" s="49">
        <f t="shared" si="58"/>
        <v>0</v>
      </c>
      <c r="M80" s="49">
        <f t="shared" si="59"/>
        <v>0</v>
      </c>
      <c r="N80" s="50"/>
      <c r="O80" s="50"/>
      <c r="P80" s="68"/>
      <c r="Q80" s="52"/>
      <c r="R80" s="52"/>
      <c r="S80" s="48"/>
      <c r="T80" s="48"/>
      <c r="U80" s="53">
        <f t="shared" si="60"/>
        <v>0</v>
      </c>
      <c r="V80" s="52"/>
      <c r="W80" s="52"/>
      <c r="X80" s="48"/>
      <c r="Y80" s="48"/>
      <c r="Z80" s="53">
        <f t="shared" si="61"/>
        <v>0</v>
      </c>
      <c r="AA80" s="86"/>
      <c r="AB80" s="87">
        <f t="array" aca="1" ref="AB80" ca="1">IFERROR(IF(N80="Oui",(_xlfn.IFS(AA80="Devis 1",#REF!*(1+#REF!),AA80="Devis 1 majoré",#REF!*1.15*(1+#REF!),AA80="Devis 2",S80*(1+#REF!),AA80="Devis 3",X80*(1+#REF!))),(_xlfn.IFS(AA80="Devis 1",#REF!,AA80="Devis 1 majoré",#REF!*1.15,AA80="Devis 2",S80,AA80="Devis 3",X80))),0)</f>
        <v>0</v>
      </c>
      <c r="AC80" s="87">
        <f t="array" aca="1" ref="AC80" ca="1">IFERROR(IF(N80="Oui",(_xlfn.IFS(AA80="Devis 1",#REF!*(1+#REF!),AA80="Devis 1 majoré",#REF!*1.15*(1+#REF!),AA80="Devis 2",T80*(1+#REF!),AA80="Devis 3",Y80*(1+#REF!))),(_xlfn.IFS(AA80="Devis 1",#REF!,AA80="Devis 1 majoré",#REF!*1.15,AA80="Devis 2",T80,AA80="Devis 3",Y80))),0)</f>
        <v>0</v>
      </c>
      <c r="AD80" s="87">
        <f t="shared" ca="1" si="62"/>
        <v>0</v>
      </c>
      <c r="AE80" s="56"/>
      <c r="AF80" s="259" t="str">
        <f t="shared" si="76"/>
        <v/>
      </c>
      <c r="AG80" s="259" t="str">
        <f t="shared" si="77"/>
        <v/>
      </c>
      <c r="AH80" s="259" t="str">
        <f t="shared" si="78"/>
        <v/>
      </c>
      <c r="AI80" s="259" t="str">
        <f t="shared" si="79"/>
        <v/>
      </c>
      <c r="AJ80" s="259" t="str">
        <f t="shared" si="80"/>
        <v/>
      </c>
      <c r="AK80" s="259">
        <f t="shared" si="81"/>
        <v>0</v>
      </c>
      <c r="AL80" s="259" t="str">
        <f t="shared" si="82"/>
        <v/>
      </c>
      <c r="AM80" s="59" t="str">
        <f t="shared" si="83"/>
        <v/>
      </c>
      <c r="AN80" s="59" t="str">
        <f t="shared" si="84"/>
        <v/>
      </c>
      <c r="AO80" s="260">
        <f t="shared" si="85"/>
        <v>0</v>
      </c>
      <c r="AP80" s="65"/>
      <c r="AQ80" s="267" t="str">
        <f t="shared" si="64"/>
        <v/>
      </c>
      <c r="AR80" s="267" t="str">
        <f t="shared" si="64"/>
        <v/>
      </c>
      <c r="AS80" s="259" t="str">
        <f t="shared" si="65"/>
        <v/>
      </c>
      <c r="AT80" s="259" t="str">
        <f t="shared" si="66"/>
        <v/>
      </c>
      <c r="AU80" s="259" t="str">
        <f t="shared" si="67"/>
        <v/>
      </c>
      <c r="AV80" s="259" t="str">
        <f t="shared" si="68"/>
        <v/>
      </c>
      <c r="AW80" s="259">
        <f t="shared" si="69"/>
        <v>0</v>
      </c>
      <c r="AX80" s="61" t="str">
        <f t="shared" si="70"/>
        <v/>
      </c>
      <c r="AY80" s="61" t="str">
        <f t="shared" si="71"/>
        <v/>
      </c>
      <c r="AZ80" s="261" t="str">
        <f t="shared" si="72"/>
        <v/>
      </c>
      <c r="BA80" s="261" t="str">
        <f t="shared" si="73"/>
        <v/>
      </c>
      <c r="BB80" s="261">
        <f t="shared" si="74"/>
        <v>0</v>
      </c>
      <c r="BC80" s="62"/>
      <c r="BD80" s="62"/>
      <c r="BE80" s="63" t="str">
        <f t="shared" si="86"/>
        <v/>
      </c>
      <c r="BF80" s="89" t="str">
        <f t="shared" si="87"/>
        <v/>
      </c>
      <c r="BG80" s="63" t="str">
        <f t="shared" si="88"/>
        <v/>
      </c>
      <c r="BH80" s="89">
        <f t="shared" si="89"/>
        <v>0</v>
      </c>
      <c r="BI80" s="246" t="str">
        <f t="shared" si="90"/>
        <v/>
      </c>
      <c r="BJ80" s="246" t="str">
        <f t="shared" si="91"/>
        <v/>
      </c>
      <c r="BK80" s="233" t="str">
        <f t="shared" si="92"/>
        <v/>
      </c>
      <c r="BL80" s="88" t="str">
        <f t="shared" si="97"/>
        <v/>
      </c>
      <c r="BM80" s="88" t="str">
        <f t="shared" si="93"/>
        <v/>
      </c>
      <c r="BN80" s="88" t="str">
        <f t="shared" si="94"/>
        <v/>
      </c>
      <c r="BO80" s="90" t="str">
        <f t="shared" si="95"/>
        <v/>
      </c>
      <c r="BP80" s="65"/>
      <c r="BQ80" s="262">
        <f t="shared" si="96"/>
        <v>0</v>
      </c>
    </row>
    <row r="81" spans="1:69">
      <c r="A81" s="46">
        <v>77</v>
      </c>
      <c r="B81" s="68"/>
      <c r="C81" s="68"/>
      <c r="D81" s="68"/>
      <c r="E81" s="257"/>
      <c r="F81" s="257"/>
      <c r="G81" s="49">
        <f t="shared" si="57"/>
        <v>0</v>
      </c>
      <c r="H81" s="258"/>
      <c r="I81" s="258"/>
      <c r="J81" s="231">
        <f t="shared" si="75"/>
        <v>0</v>
      </c>
      <c r="K81" s="49">
        <f t="shared" si="63"/>
        <v>0</v>
      </c>
      <c r="L81" s="49">
        <f t="shared" si="58"/>
        <v>0</v>
      </c>
      <c r="M81" s="49">
        <f t="shared" si="59"/>
        <v>0</v>
      </c>
      <c r="N81" s="50"/>
      <c r="O81" s="50"/>
      <c r="P81" s="68"/>
      <c r="Q81" s="52"/>
      <c r="R81" s="52"/>
      <c r="S81" s="48"/>
      <c r="T81" s="48"/>
      <c r="U81" s="53">
        <f t="shared" si="60"/>
        <v>0</v>
      </c>
      <c r="V81" s="52"/>
      <c r="W81" s="52"/>
      <c r="X81" s="48"/>
      <c r="Y81" s="48"/>
      <c r="Z81" s="53">
        <f t="shared" si="61"/>
        <v>0</v>
      </c>
      <c r="AA81" s="86"/>
      <c r="AB81" s="87">
        <f t="array" aca="1" ref="AB81" ca="1">IFERROR(IF(N81="Oui",(_xlfn.IFS(AA81="Devis 1",#REF!*(1+#REF!),AA81="Devis 1 majoré",#REF!*1.15*(1+#REF!),AA81="Devis 2",S81*(1+#REF!),AA81="Devis 3",X81*(1+#REF!))),(_xlfn.IFS(AA81="Devis 1",#REF!,AA81="Devis 1 majoré",#REF!*1.15,AA81="Devis 2",S81,AA81="Devis 3",X81))),0)</f>
        <v>0</v>
      </c>
      <c r="AC81" s="87">
        <f t="array" aca="1" ref="AC81" ca="1">IFERROR(IF(N81="Oui",(_xlfn.IFS(AA81="Devis 1",#REF!*(1+#REF!),AA81="Devis 1 majoré",#REF!*1.15*(1+#REF!),AA81="Devis 2",T81*(1+#REF!),AA81="Devis 3",Y81*(1+#REF!))),(_xlfn.IFS(AA81="Devis 1",#REF!,AA81="Devis 1 majoré",#REF!*1.15,AA81="Devis 2",T81,AA81="Devis 3",Y81))),0)</f>
        <v>0</v>
      </c>
      <c r="AD81" s="87">
        <f t="shared" ca="1" si="62"/>
        <v>0</v>
      </c>
      <c r="AE81" s="56"/>
      <c r="AF81" s="259" t="str">
        <f t="shared" si="76"/>
        <v/>
      </c>
      <c r="AG81" s="259" t="str">
        <f t="shared" si="77"/>
        <v/>
      </c>
      <c r="AH81" s="259" t="str">
        <f t="shared" si="78"/>
        <v/>
      </c>
      <c r="AI81" s="259" t="str">
        <f t="shared" si="79"/>
        <v/>
      </c>
      <c r="AJ81" s="259" t="str">
        <f t="shared" si="80"/>
        <v/>
      </c>
      <c r="AK81" s="259">
        <f t="shared" si="81"/>
        <v>0</v>
      </c>
      <c r="AL81" s="259" t="str">
        <f t="shared" si="82"/>
        <v/>
      </c>
      <c r="AM81" s="59" t="str">
        <f t="shared" si="83"/>
        <v/>
      </c>
      <c r="AN81" s="59" t="str">
        <f t="shared" si="84"/>
        <v/>
      </c>
      <c r="AO81" s="260">
        <f t="shared" si="85"/>
        <v>0</v>
      </c>
      <c r="AP81" s="65"/>
      <c r="AQ81" s="267" t="str">
        <f t="shared" si="64"/>
        <v/>
      </c>
      <c r="AR81" s="267" t="str">
        <f t="shared" si="64"/>
        <v/>
      </c>
      <c r="AS81" s="259" t="str">
        <f t="shared" si="65"/>
        <v/>
      </c>
      <c r="AT81" s="259" t="str">
        <f t="shared" si="66"/>
        <v/>
      </c>
      <c r="AU81" s="259" t="str">
        <f t="shared" si="67"/>
        <v/>
      </c>
      <c r="AV81" s="259" t="str">
        <f t="shared" si="68"/>
        <v/>
      </c>
      <c r="AW81" s="259">
        <f t="shared" si="69"/>
        <v>0</v>
      </c>
      <c r="AX81" s="61" t="str">
        <f t="shared" si="70"/>
        <v/>
      </c>
      <c r="AY81" s="61" t="str">
        <f t="shared" si="71"/>
        <v/>
      </c>
      <c r="AZ81" s="261" t="str">
        <f t="shared" si="72"/>
        <v/>
      </c>
      <c r="BA81" s="261" t="str">
        <f t="shared" si="73"/>
        <v/>
      </c>
      <c r="BB81" s="261">
        <f t="shared" si="74"/>
        <v>0</v>
      </c>
      <c r="BC81" s="62"/>
      <c r="BD81" s="62"/>
      <c r="BE81" s="63" t="str">
        <f t="shared" si="86"/>
        <v/>
      </c>
      <c r="BF81" s="89" t="str">
        <f t="shared" si="87"/>
        <v/>
      </c>
      <c r="BG81" s="63" t="str">
        <f t="shared" si="88"/>
        <v/>
      </c>
      <c r="BH81" s="89">
        <f t="shared" si="89"/>
        <v>0</v>
      </c>
      <c r="BI81" s="246" t="str">
        <f t="shared" si="90"/>
        <v/>
      </c>
      <c r="BJ81" s="246" t="str">
        <f t="shared" si="91"/>
        <v/>
      </c>
      <c r="BK81" s="233" t="str">
        <f t="shared" si="92"/>
        <v/>
      </c>
      <c r="BL81" s="88" t="str">
        <f t="shared" si="97"/>
        <v/>
      </c>
      <c r="BM81" s="88" t="str">
        <f t="shared" si="93"/>
        <v/>
      </c>
      <c r="BN81" s="88" t="str">
        <f t="shared" si="94"/>
        <v/>
      </c>
      <c r="BO81" s="90" t="str">
        <f t="shared" si="95"/>
        <v/>
      </c>
      <c r="BP81" s="65"/>
      <c r="BQ81" s="262">
        <f t="shared" si="96"/>
        <v>0</v>
      </c>
    </row>
    <row r="82" spans="1:69">
      <c r="A82" s="46">
        <v>78</v>
      </c>
      <c r="B82" s="68"/>
      <c r="C82" s="68"/>
      <c r="D82" s="68"/>
      <c r="E82" s="257"/>
      <c r="F82" s="257"/>
      <c r="G82" s="49">
        <f t="shared" si="57"/>
        <v>0</v>
      </c>
      <c r="H82" s="258"/>
      <c r="I82" s="258"/>
      <c r="J82" s="231">
        <f t="shared" si="75"/>
        <v>0</v>
      </c>
      <c r="K82" s="49">
        <f t="shared" si="63"/>
        <v>0</v>
      </c>
      <c r="L82" s="49">
        <f t="shared" si="58"/>
        <v>0</v>
      </c>
      <c r="M82" s="49">
        <f t="shared" si="59"/>
        <v>0</v>
      </c>
      <c r="N82" s="50"/>
      <c r="O82" s="50"/>
      <c r="P82" s="68"/>
      <c r="Q82" s="52"/>
      <c r="R82" s="52"/>
      <c r="S82" s="48"/>
      <c r="T82" s="48"/>
      <c r="U82" s="53">
        <f t="shared" si="60"/>
        <v>0</v>
      </c>
      <c r="V82" s="52"/>
      <c r="W82" s="52"/>
      <c r="X82" s="48"/>
      <c r="Y82" s="48"/>
      <c r="Z82" s="53">
        <f t="shared" si="61"/>
        <v>0</v>
      </c>
      <c r="AA82" s="86"/>
      <c r="AB82" s="87">
        <f t="array" aca="1" ref="AB82" ca="1">IFERROR(IF(N82="Oui",(_xlfn.IFS(AA82="Devis 1",#REF!*(1+#REF!),AA82="Devis 1 majoré",#REF!*1.15*(1+#REF!),AA82="Devis 2",S82*(1+#REF!),AA82="Devis 3",X82*(1+#REF!))),(_xlfn.IFS(AA82="Devis 1",#REF!,AA82="Devis 1 majoré",#REF!*1.15,AA82="Devis 2",S82,AA82="Devis 3",X82))),0)</f>
        <v>0</v>
      </c>
      <c r="AC82" s="87">
        <f t="array" aca="1" ref="AC82" ca="1">IFERROR(IF(N82="Oui",(_xlfn.IFS(AA82="Devis 1",#REF!*(1+#REF!),AA82="Devis 1 majoré",#REF!*1.15*(1+#REF!),AA82="Devis 2",T82*(1+#REF!),AA82="Devis 3",Y82*(1+#REF!))),(_xlfn.IFS(AA82="Devis 1",#REF!,AA82="Devis 1 majoré",#REF!*1.15,AA82="Devis 2",T82,AA82="Devis 3",Y82))),0)</f>
        <v>0</v>
      </c>
      <c r="AD82" s="87">
        <f t="shared" ca="1" si="62"/>
        <v>0</v>
      </c>
      <c r="AE82" s="56"/>
      <c r="AF82" s="259" t="str">
        <f t="shared" si="76"/>
        <v/>
      </c>
      <c r="AG82" s="259" t="str">
        <f t="shared" si="77"/>
        <v/>
      </c>
      <c r="AH82" s="259" t="str">
        <f t="shared" si="78"/>
        <v/>
      </c>
      <c r="AI82" s="259" t="str">
        <f t="shared" si="79"/>
        <v/>
      </c>
      <c r="AJ82" s="259" t="str">
        <f t="shared" si="80"/>
        <v/>
      </c>
      <c r="AK82" s="259">
        <f t="shared" si="81"/>
        <v>0</v>
      </c>
      <c r="AL82" s="259" t="str">
        <f t="shared" si="82"/>
        <v/>
      </c>
      <c r="AM82" s="59" t="str">
        <f t="shared" si="83"/>
        <v/>
      </c>
      <c r="AN82" s="59" t="str">
        <f t="shared" si="84"/>
        <v/>
      </c>
      <c r="AO82" s="260">
        <f t="shared" si="85"/>
        <v>0</v>
      </c>
      <c r="AP82" s="65"/>
      <c r="AQ82" s="267" t="str">
        <f t="shared" si="64"/>
        <v/>
      </c>
      <c r="AR82" s="267" t="str">
        <f t="shared" si="64"/>
        <v/>
      </c>
      <c r="AS82" s="259" t="str">
        <f t="shared" si="65"/>
        <v/>
      </c>
      <c r="AT82" s="259" t="str">
        <f t="shared" si="66"/>
        <v/>
      </c>
      <c r="AU82" s="259" t="str">
        <f t="shared" si="67"/>
        <v/>
      </c>
      <c r="AV82" s="259" t="str">
        <f t="shared" si="68"/>
        <v/>
      </c>
      <c r="AW82" s="259">
        <f t="shared" si="69"/>
        <v>0</v>
      </c>
      <c r="AX82" s="61" t="str">
        <f t="shared" si="70"/>
        <v/>
      </c>
      <c r="AY82" s="61" t="str">
        <f t="shared" si="71"/>
        <v/>
      </c>
      <c r="AZ82" s="261" t="str">
        <f t="shared" si="72"/>
        <v/>
      </c>
      <c r="BA82" s="261" t="str">
        <f t="shared" si="73"/>
        <v/>
      </c>
      <c r="BB82" s="261">
        <f t="shared" si="74"/>
        <v>0</v>
      </c>
      <c r="BC82" s="62"/>
      <c r="BD82" s="62"/>
      <c r="BE82" s="63" t="str">
        <f t="shared" si="86"/>
        <v/>
      </c>
      <c r="BF82" s="89" t="str">
        <f t="shared" si="87"/>
        <v/>
      </c>
      <c r="BG82" s="63" t="str">
        <f t="shared" si="88"/>
        <v/>
      </c>
      <c r="BH82" s="89">
        <f t="shared" si="89"/>
        <v>0</v>
      </c>
      <c r="BI82" s="246" t="str">
        <f t="shared" si="90"/>
        <v/>
      </c>
      <c r="BJ82" s="246" t="str">
        <f t="shared" si="91"/>
        <v/>
      </c>
      <c r="BK82" s="233" t="str">
        <f t="shared" si="92"/>
        <v/>
      </c>
      <c r="BL82" s="88" t="str">
        <f t="shared" si="97"/>
        <v/>
      </c>
      <c r="BM82" s="88" t="str">
        <f t="shared" si="93"/>
        <v/>
      </c>
      <c r="BN82" s="88" t="str">
        <f t="shared" si="94"/>
        <v/>
      </c>
      <c r="BO82" s="90" t="str">
        <f t="shared" si="95"/>
        <v/>
      </c>
      <c r="BP82" s="65"/>
      <c r="BQ82" s="262">
        <f t="shared" si="96"/>
        <v>0</v>
      </c>
    </row>
    <row r="83" spans="1:69">
      <c r="A83" s="46">
        <v>79</v>
      </c>
      <c r="B83" s="68"/>
      <c r="C83" s="68"/>
      <c r="D83" s="68"/>
      <c r="E83" s="257"/>
      <c r="F83" s="257"/>
      <c r="G83" s="49">
        <f t="shared" si="57"/>
        <v>0</v>
      </c>
      <c r="H83" s="258"/>
      <c r="I83" s="258"/>
      <c r="J83" s="231">
        <f t="shared" si="75"/>
        <v>0</v>
      </c>
      <c r="K83" s="49">
        <f t="shared" si="63"/>
        <v>0</v>
      </c>
      <c r="L83" s="49">
        <f t="shared" si="58"/>
        <v>0</v>
      </c>
      <c r="M83" s="49">
        <f t="shared" si="59"/>
        <v>0</v>
      </c>
      <c r="N83" s="50"/>
      <c r="O83" s="50"/>
      <c r="P83" s="68"/>
      <c r="Q83" s="52"/>
      <c r="R83" s="52"/>
      <c r="S83" s="48"/>
      <c r="T83" s="48"/>
      <c r="U83" s="53">
        <f t="shared" si="60"/>
        <v>0</v>
      </c>
      <c r="V83" s="52"/>
      <c r="W83" s="52"/>
      <c r="X83" s="48"/>
      <c r="Y83" s="48"/>
      <c r="Z83" s="53">
        <f t="shared" si="61"/>
        <v>0</v>
      </c>
      <c r="AA83" s="86"/>
      <c r="AB83" s="87">
        <f t="array" aca="1" ref="AB83" ca="1">IFERROR(IF(N83="Oui",(_xlfn.IFS(AA83="Devis 1",#REF!*(1+#REF!),AA83="Devis 1 majoré",#REF!*1.15*(1+#REF!),AA83="Devis 2",S83*(1+#REF!),AA83="Devis 3",X83*(1+#REF!))),(_xlfn.IFS(AA83="Devis 1",#REF!,AA83="Devis 1 majoré",#REF!*1.15,AA83="Devis 2",S83,AA83="Devis 3",X83))),0)</f>
        <v>0</v>
      </c>
      <c r="AC83" s="87">
        <f t="array" aca="1" ref="AC83" ca="1">IFERROR(IF(N83="Oui",(_xlfn.IFS(AA83="Devis 1",#REF!*(1+#REF!),AA83="Devis 1 majoré",#REF!*1.15*(1+#REF!),AA83="Devis 2",T83*(1+#REF!),AA83="Devis 3",Y83*(1+#REF!))),(_xlfn.IFS(AA83="Devis 1",#REF!,AA83="Devis 1 majoré",#REF!*1.15,AA83="Devis 2",T83,AA83="Devis 3",Y83))),0)</f>
        <v>0</v>
      </c>
      <c r="AD83" s="87">
        <f t="shared" ca="1" si="62"/>
        <v>0</v>
      </c>
      <c r="AE83" s="56"/>
      <c r="AF83" s="259" t="str">
        <f t="shared" si="76"/>
        <v/>
      </c>
      <c r="AG83" s="259" t="str">
        <f t="shared" si="77"/>
        <v/>
      </c>
      <c r="AH83" s="259" t="str">
        <f t="shared" si="78"/>
        <v/>
      </c>
      <c r="AI83" s="259" t="str">
        <f t="shared" si="79"/>
        <v/>
      </c>
      <c r="AJ83" s="259" t="str">
        <f t="shared" si="80"/>
        <v/>
      </c>
      <c r="AK83" s="259">
        <f t="shared" si="81"/>
        <v>0</v>
      </c>
      <c r="AL83" s="259" t="str">
        <f t="shared" si="82"/>
        <v/>
      </c>
      <c r="AM83" s="59" t="str">
        <f t="shared" si="83"/>
        <v/>
      </c>
      <c r="AN83" s="59" t="str">
        <f t="shared" si="84"/>
        <v/>
      </c>
      <c r="AO83" s="260">
        <f t="shared" si="85"/>
        <v>0</v>
      </c>
      <c r="AP83" s="65"/>
      <c r="AQ83" s="267" t="str">
        <f t="shared" si="64"/>
        <v/>
      </c>
      <c r="AR83" s="267" t="str">
        <f t="shared" si="64"/>
        <v/>
      </c>
      <c r="AS83" s="259" t="str">
        <f t="shared" si="65"/>
        <v/>
      </c>
      <c r="AT83" s="259" t="str">
        <f t="shared" si="66"/>
        <v/>
      </c>
      <c r="AU83" s="259" t="str">
        <f t="shared" si="67"/>
        <v/>
      </c>
      <c r="AV83" s="259" t="str">
        <f t="shared" si="68"/>
        <v/>
      </c>
      <c r="AW83" s="259">
        <f t="shared" si="69"/>
        <v>0</v>
      </c>
      <c r="AX83" s="61" t="str">
        <f t="shared" si="70"/>
        <v/>
      </c>
      <c r="AY83" s="61" t="str">
        <f t="shared" si="71"/>
        <v/>
      </c>
      <c r="AZ83" s="261" t="str">
        <f t="shared" si="72"/>
        <v/>
      </c>
      <c r="BA83" s="261" t="str">
        <f t="shared" si="73"/>
        <v/>
      </c>
      <c r="BB83" s="261">
        <f t="shared" si="74"/>
        <v>0</v>
      </c>
      <c r="BC83" s="62"/>
      <c r="BD83" s="62"/>
      <c r="BE83" s="63" t="str">
        <f t="shared" si="86"/>
        <v/>
      </c>
      <c r="BF83" s="89" t="str">
        <f t="shared" si="87"/>
        <v/>
      </c>
      <c r="BG83" s="63" t="str">
        <f t="shared" si="88"/>
        <v/>
      </c>
      <c r="BH83" s="89">
        <f t="shared" si="89"/>
        <v>0</v>
      </c>
      <c r="BI83" s="246" t="str">
        <f t="shared" si="90"/>
        <v/>
      </c>
      <c r="BJ83" s="246" t="str">
        <f t="shared" si="91"/>
        <v/>
      </c>
      <c r="BK83" s="233" t="str">
        <f t="shared" si="92"/>
        <v/>
      </c>
      <c r="BL83" s="88" t="str">
        <f t="shared" si="97"/>
        <v/>
      </c>
      <c r="BM83" s="88" t="str">
        <f t="shared" si="93"/>
        <v/>
      </c>
      <c r="BN83" s="88" t="str">
        <f t="shared" si="94"/>
        <v/>
      </c>
      <c r="BO83" s="90" t="str">
        <f t="shared" si="95"/>
        <v/>
      </c>
      <c r="BP83" s="65"/>
      <c r="BQ83" s="262">
        <f t="shared" si="96"/>
        <v>0</v>
      </c>
    </row>
    <row r="84" spans="1:69">
      <c r="A84" s="46">
        <v>80</v>
      </c>
      <c r="B84" s="68"/>
      <c r="C84" s="68"/>
      <c r="D84" s="68"/>
      <c r="E84" s="257"/>
      <c r="F84" s="257"/>
      <c r="G84" s="49">
        <f t="shared" si="57"/>
        <v>0</v>
      </c>
      <c r="H84" s="258"/>
      <c r="I84" s="258"/>
      <c r="J84" s="231">
        <f t="shared" si="75"/>
        <v>0</v>
      </c>
      <c r="K84" s="49">
        <f t="shared" si="63"/>
        <v>0</v>
      </c>
      <c r="L84" s="49">
        <f t="shared" si="58"/>
        <v>0</v>
      </c>
      <c r="M84" s="49">
        <f t="shared" si="59"/>
        <v>0</v>
      </c>
      <c r="N84" s="50"/>
      <c r="O84" s="50"/>
      <c r="P84" s="68"/>
      <c r="Q84" s="52"/>
      <c r="R84" s="52"/>
      <c r="S84" s="48"/>
      <c r="T84" s="48"/>
      <c r="U84" s="53">
        <f t="shared" si="60"/>
        <v>0</v>
      </c>
      <c r="V84" s="52"/>
      <c r="W84" s="52"/>
      <c r="X84" s="48"/>
      <c r="Y84" s="48"/>
      <c r="Z84" s="53">
        <f t="shared" si="61"/>
        <v>0</v>
      </c>
      <c r="AA84" s="86"/>
      <c r="AB84" s="87">
        <f t="array" aca="1" ref="AB84" ca="1">IFERROR(IF(N84="Oui",(_xlfn.IFS(AA84="Devis 1",#REF!*(1+#REF!),AA84="Devis 1 majoré",#REF!*1.15*(1+#REF!),AA84="Devis 2",S84*(1+#REF!),AA84="Devis 3",X84*(1+#REF!))),(_xlfn.IFS(AA84="Devis 1",#REF!,AA84="Devis 1 majoré",#REF!*1.15,AA84="Devis 2",S84,AA84="Devis 3",X84))),0)</f>
        <v>0</v>
      </c>
      <c r="AC84" s="87">
        <f t="array" aca="1" ref="AC84" ca="1">IFERROR(IF(N84="Oui",(_xlfn.IFS(AA84="Devis 1",#REF!*(1+#REF!),AA84="Devis 1 majoré",#REF!*1.15*(1+#REF!),AA84="Devis 2",T84*(1+#REF!),AA84="Devis 3",Y84*(1+#REF!))),(_xlfn.IFS(AA84="Devis 1",#REF!,AA84="Devis 1 majoré",#REF!*1.15,AA84="Devis 2",T84,AA84="Devis 3",Y84))),0)</f>
        <v>0</v>
      </c>
      <c r="AD84" s="87">
        <f t="shared" ca="1" si="62"/>
        <v>0</v>
      </c>
      <c r="AE84" s="56"/>
      <c r="AF84" s="259" t="str">
        <f t="shared" si="76"/>
        <v/>
      </c>
      <c r="AG84" s="259" t="str">
        <f t="shared" si="77"/>
        <v/>
      </c>
      <c r="AH84" s="259" t="str">
        <f t="shared" si="78"/>
        <v/>
      </c>
      <c r="AI84" s="259" t="str">
        <f t="shared" si="79"/>
        <v/>
      </c>
      <c r="AJ84" s="259" t="str">
        <f t="shared" si="80"/>
        <v/>
      </c>
      <c r="AK84" s="259">
        <f t="shared" si="81"/>
        <v>0</v>
      </c>
      <c r="AL84" s="259" t="str">
        <f t="shared" si="82"/>
        <v/>
      </c>
      <c r="AM84" s="59" t="str">
        <f t="shared" si="83"/>
        <v/>
      </c>
      <c r="AN84" s="59" t="str">
        <f t="shared" si="84"/>
        <v/>
      </c>
      <c r="AO84" s="260">
        <f t="shared" si="85"/>
        <v>0</v>
      </c>
      <c r="AP84" s="65"/>
      <c r="AQ84" s="267" t="str">
        <f t="shared" si="64"/>
        <v/>
      </c>
      <c r="AR84" s="267" t="str">
        <f t="shared" si="64"/>
        <v/>
      </c>
      <c r="AS84" s="259" t="str">
        <f t="shared" si="65"/>
        <v/>
      </c>
      <c r="AT84" s="259" t="str">
        <f t="shared" si="66"/>
        <v/>
      </c>
      <c r="AU84" s="259" t="str">
        <f t="shared" si="67"/>
        <v/>
      </c>
      <c r="AV84" s="259" t="str">
        <f t="shared" si="68"/>
        <v/>
      </c>
      <c r="AW84" s="259">
        <f t="shared" si="69"/>
        <v>0</v>
      </c>
      <c r="AX84" s="61" t="str">
        <f t="shared" si="70"/>
        <v/>
      </c>
      <c r="AY84" s="61" t="str">
        <f t="shared" si="71"/>
        <v/>
      </c>
      <c r="AZ84" s="261" t="str">
        <f t="shared" si="72"/>
        <v/>
      </c>
      <c r="BA84" s="261" t="str">
        <f t="shared" si="73"/>
        <v/>
      </c>
      <c r="BB84" s="261">
        <f t="shared" si="74"/>
        <v>0</v>
      </c>
      <c r="BC84" s="62"/>
      <c r="BD84" s="62"/>
      <c r="BE84" s="63" t="str">
        <f t="shared" si="86"/>
        <v/>
      </c>
      <c r="BF84" s="89" t="str">
        <f t="shared" si="87"/>
        <v/>
      </c>
      <c r="BG84" s="63" t="str">
        <f t="shared" si="88"/>
        <v/>
      </c>
      <c r="BH84" s="89">
        <f t="shared" si="89"/>
        <v>0</v>
      </c>
      <c r="BI84" s="246" t="str">
        <f t="shared" si="90"/>
        <v/>
      </c>
      <c r="BJ84" s="246" t="str">
        <f t="shared" si="91"/>
        <v/>
      </c>
      <c r="BK84" s="233" t="str">
        <f t="shared" si="92"/>
        <v/>
      </c>
      <c r="BL84" s="88" t="str">
        <f t="shared" si="97"/>
        <v/>
      </c>
      <c r="BM84" s="88" t="str">
        <f t="shared" si="93"/>
        <v/>
      </c>
      <c r="BN84" s="88" t="str">
        <f t="shared" si="94"/>
        <v/>
      </c>
      <c r="BO84" s="90" t="str">
        <f t="shared" si="95"/>
        <v/>
      </c>
      <c r="BP84" s="65"/>
      <c r="BQ84" s="262">
        <f t="shared" si="96"/>
        <v>0</v>
      </c>
    </row>
    <row r="85" spans="1:69">
      <c r="A85" s="46">
        <v>81</v>
      </c>
      <c r="B85" s="68"/>
      <c r="C85" s="68"/>
      <c r="D85" s="68"/>
      <c r="E85" s="257"/>
      <c r="F85" s="257"/>
      <c r="G85" s="49">
        <f t="shared" si="57"/>
        <v>0</v>
      </c>
      <c r="H85" s="258"/>
      <c r="I85" s="258"/>
      <c r="J85" s="231">
        <f t="shared" si="75"/>
        <v>0</v>
      </c>
      <c r="K85" s="49">
        <f t="shared" si="63"/>
        <v>0</v>
      </c>
      <c r="L85" s="49">
        <f t="shared" si="58"/>
        <v>0</v>
      </c>
      <c r="M85" s="49">
        <f t="shared" si="59"/>
        <v>0</v>
      </c>
      <c r="N85" s="50"/>
      <c r="O85" s="50"/>
      <c r="P85" s="68"/>
      <c r="Q85" s="52"/>
      <c r="R85" s="52"/>
      <c r="S85" s="48"/>
      <c r="T85" s="48"/>
      <c r="U85" s="53">
        <f t="shared" si="60"/>
        <v>0</v>
      </c>
      <c r="V85" s="52"/>
      <c r="W85" s="52"/>
      <c r="X85" s="48"/>
      <c r="Y85" s="48"/>
      <c r="Z85" s="53">
        <f t="shared" si="61"/>
        <v>0</v>
      </c>
      <c r="AA85" s="86"/>
      <c r="AB85" s="87">
        <f t="array" aca="1" ref="AB85" ca="1">IFERROR(IF(N85="Oui",(_xlfn.IFS(AA85="Devis 1",#REF!*(1+#REF!),AA85="Devis 1 majoré",#REF!*1.15*(1+#REF!),AA85="Devis 2",S85*(1+#REF!),AA85="Devis 3",X85*(1+#REF!))),(_xlfn.IFS(AA85="Devis 1",#REF!,AA85="Devis 1 majoré",#REF!*1.15,AA85="Devis 2",S85,AA85="Devis 3",X85))),0)</f>
        <v>0</v>
      </c>
      <c r="AC85" s="87">
        <f t="array" aca="1" ref="AC85" ca="1">IFERROR(IF(N85="Oui",(_xlfn.IFS(AA85="Devis 1",#REF!*(1+#REF!),AA85="Devis 1 majoré",#REF!*1.15*(1+#REF!),AA85="Devis 2",T85*(1+#REF!),AA85="Devis 3",Y85*(1+#REF!))),(_xlfn.IFS(AA85="Devis 1",#REF!,AA85="Devis 1 majoré",#REF!*1.15,AA85="Devis 2",T85,AA85="Devis 3",Y85))),0)</f>
        <v>0</v>
      </c>
      <c r="AD85" s="87">
        <f t="shared" ca="1" si="62"/>
        <v>0</v>
      </c>
      <c r="AE85" s="56"/>
      <c r="AF85" s="259" t="str">
        <f t="shared" si="76"/>
        <v/>
      </c>
      <c r="AG85" s="259" t="str">
        <f t="shared" si="77"/>
        <v/>
      </c>
      <c r="AH85" s="259" t="str">
        <f t="shared" si="78"/>
        <v/>
      </c>
      <c r="AI85" s="259" t="str">
        <f t="shared" si="79"/>
        <v/>
      </c>
      <c r="AJ85" s="259" t="str">
        <f t="shared" si="80"/>
        <v/>
      </c>
      <c r="AK85" s="259">
        <f t="shared" si="81"/>
        <v>0</v>
      </c>
      <c r="AL85" s="259" t="str">
        <f t="shared" si="82"/>
        <v/>
      </c>
      <c r="AM85" s="59" t="str">
        <f t="shared" si="83"/>
        <v/>
      </c>
      <c r="AN85" s="59" t="str">
        <f t="shared" si="84"/>
        <v/>
      </c>
      <c r="AO85" s="260">
        <f t="shared" si="85"/>
        <v>0</v>
      </c>
      <c r="AP85" s="65"/>
      <c r="AQ85" s="267" t="str">
        <f t="shared" si="64"/>
        <v/>
      </c>
      <c r="AR85" s="267" t="str">
        <f t="shared" si="64"/>
        <v/>
      </c>
      <c r="AS85" s="259" t="str">
        <f t="shared" si="65"/>
        <v/>
      </c>
      <c r="AT85" s="259" t="str">
        <f t="shared" si="66"/>
        <v/>
      </c>
      <c r="AU85" s="259" t="str">
        <f t="shared" si="67"/>
        <v/>
      </c>
      <c r="AV85" s="259" t="str">
        <f t="shared" si="68"/>
        <v/>
      </c>
      <c r="AW85" s="259">
        <f t="shared" si="69"/>
        <v>0</v>
      </c>
      <c r="AX85" s="61" t="str">
        <f t="shared" si="70"/>
        <v/>
      </c>
      <c r="AY85" s="61" t="str">
        <f t="shared" si="71"/>
        <v/>
      </c>
      <c r="AZ85" s="261" t="str">
        <f t="shared" si="72"/>
        <v/>
      </c>
      <c r="BA85" s="261" t="str">
        <f t="shared" si="73"/>
        <v/>
      </c>
      <c r="BB85" s="261">
        <f t="shared" si="74"/>
        <v>0</v>
      </c>
      <c r="BC85" s="62"/>
      <c r="BD85" s="62"/>
      <c r="BE85" s="63" t="str">
        <f t="shared" si="86"/>
        <v/>
      </c>
      <c r="BF85" s="89" t="str">
        <f t="shared" si="87"/>
        <v/>
      </c>
      <c r="BG85" s="63" t="str">
        <f t="shared" si="88"/>
        <v/>
      </c>
      <c r="BH85" s="89">
        <f t="shared" si="89"/>
        <v>0</v>
      </c>
      <c r="BI85" s="246" t="str">
        <f t="shared" si="90"/>
        <v/>
      </c>
      <c r="BJ85" s="246" t="str">
        <f t="shared" si="91"/>
        <v/>
      </c>
      <c r="BK85" s="233" t="str">
        <f t="shared" si="92"/>
        <v/>
      </c>
      <c r="BL85" s="88" t="str">
        <f t="shared" si="97"/>
        <v/>
      </c>
      <c r="BM85" s="88" t="str">
        <f t="shared" si="93"/>
        <v/>
      </c>
      <c r="BN85" s="88" t="str">
        <f t="shared" si="94"/>
        <v/>
      </c>
      <c r="BO85" s="90" t="str">
        <f t="shared" si="95"/>
        <v/>
      </c>
      <c r="BP85" s="65"/>
      <c r="BQ85" s="262">
        <f t="shared" si="96"/>
        <v>0</v>
      </c>
    </row>
    <row r="86" spans="1:69">
      <c r="A86" s="46">
        <v>82</v>
      </c>
      <c r="B86" s="68"/>
      <c r="C86" s="68"/>
      <c r="D86" s="68"/>
      <c r="E86" s="257"/>
      <c r="F86" s="257"/>
      <c r="G86" s="49">
        <f t="shared" si="57"/>
        <v>0</v>
      </c>
      <c r="H86" s="258"/>
      <c r="I86" s="258"/>
      <c r="J86" s="231">
        <f t="shared" si="75"/>
        <v>0</v>
      </c>
      <c r="K86" s="49">
        <f t="shared" si="63"/>
        <v>0</v>
      </c>
      <c r="L86" s="49">
        <f t="shared" si="58"/>
        <v>0</v>
      </c>
      <c r="M86" s="49">
        <f t="shared" si="59"/>
        <v>0</v>
      </c>
      <c r="N86" s="50"/>
      <c r="O86" s="50"/>
      <c r="P86" s="68"/>
      <c r="Q86" s="52"/>
      <c r="R86" s="52"/>
      <c r="S86" s="48"/>
      <c r="T86" s="48"/>
      <c r="U86" s="53">
        <f t="shared" si="60"/>
        <v>0</v>
      </c>
      <c r="V86" s="52"/>
      <c r="W86" s="52"/>
      <c r="X86" s="48"/>
      <c r="Y86" s="48"/>
      <c r="Z86" s="53">
        <f t="shared" si="61"/>
        <v>0</v>
      </c>
      <c r="AA86" s="86"/>
      <c r="AB86" s="87">
        <f t="array" aca="1" ref="AB86" ca="1">IFERROR(IF(N86="Oui",(_xlfn.IFS(AA86="Devis 1",#REF!*(1+#REF!),AA86="Devis 1 majoré",#REF!*1.15*(1+#REF!),AA86="Devis 2",S86*(1+#REF!),AA86="Devis 3",X86*(1+#REF!))),(_xlfn.IFS(AA86="Devis 1",#REF!,AA86="Devis 1 majoré",#REF!*1.15,AA86="Devis 2",S86,AA86="Devis 3",X86))),0)</f>
        <v>0</v>
      </c>
      <c r="AC86" s="87">
        <f t="array" aca="1" ref="AC86" ca="1">IFERROR(IF(N86="Oui",(_xlfn.IFS(AA86="Devis 1",#REF!*(1+#REF!),AA86="Devis 1 majoré",#REF!*1.15*(1+#REF!),AA86="Devis 2",T86*(1+#REF!),AA86="Devis 3",Y86*(1+#REF!))),(_xlfn.IFS(AA86="Devis 1",#REF!,AA86="Devis 1 majoré",#REF!*1.15,AA86="Devis 2",T86,AA86="Devis 3",Y86))),0)</f>
        <v>0</v>
      </c>
      <c r="AD86" s="87">
        <f t="shared" ca="1" si="62"/>
        <v>0</v>
      </c>
      <c r="AE86" s="56"/>
      <c r="AF86" s="259" t="str">
        <f t="shared" si="76"/>
        <v/>
      </c>
      <c r="AG86" s="259" t="str">
        <f t="shared" si="77"/>
        <v/>
      </c>
      <c r="AH86" s="259" t="str">
        <f t="shared" si="78"/>
        <v/>
      </c>
      <c r="AI86" s="259" t="str">
        <f t="shared" si="79"/>
        <v/>
      </c>
      <c r="AJ86" s="259" t="str">
        <f t="shared" si="80"/>
        <v/>
      </c>
      <c r="AK86" s="259">
        <f t="shared" si="81"/>
        <v>0</v>
      </c>
      <c r="AL86" s="259" t="str">
        <f t="shared" si="82"/>
        <v/>
      </c>
      <c r="AM86" s="59" t="str">
        <f t="shared" si="83"/>
        <v/>
      </c>
      <c r="AN86" s="59" t="str">
        <f t="shared" si="84"/>
        <v/>
      </c>
      <c r="AO86" s="260">
        <f t="shared" si="85"/>
        <v>0</v>
      </c>
      <c r="AP86" s="65"/>
      <c r="AQ86" s="267" t="str">
        <f t="shared" si="64"/>
        <v/>
      </c>
      <c r="AR86" s="267" t="str">
        <f t="shared" si="64"/>
        <v/>
      </c>
      <c r="AS86" s="259" t="str">
        <f t="shared" si="65"/>
        <v/>
      </c>
      <c r="AT86" s="259" t="str">
        <f t="shared" si="66"/>
        <v/>
      </c>
      <c r="AU86" s="259" t="str">
        <f t="shared" si="67"/>
        <v/>
      </c>
      <c r="AV86" s="259" t="str">
        <f t="shared" si="68"/>
        <v/>
      </c>
      <c r="AW86" s="259">
        <f t="shared" si="69"/>
        <v>0</v>
      </c>
      <c r="AX86" s="61" t="str">
        <f t="shared" si="70"/>
        <v/>
      </c>
      <c r="AY86" s="61" t="str">
        <f t="shared" si="71"/>
        <v/>
      </c>
      <c r="AZ86" s="261" t="str">
        <f t="shared" si="72"/>
        <v/>
      </c>
      <c r="BA86" s="261" t="str">
        <f t="shared" si="73"/>
        <v/>
      </c>
      <c r="BB86" s="261">
        <f t="shared" si="74"/>
        <v>0</v>
      </c>
      <c r="BC86" s="62"/>
      <c r="BD86" s="62"/>
      <c r="BE86" s="63" t="str">
        <f t="shared" si="86"/>
        <v/>
      </c>
      <c r="BF86" s="89" t="str">
        <f t="shared" si="87"/>
        <v/>
      </c>
      <c r="BG86" s="63" t="str">
        <f t="shared" si="88"/>
        <v/>
      </c>
      <c r="BH86" s="89">
        <f t="shared" si="89"/>
        <v>0</v>
      </c>
      <c r="BI86" s="246" t="str">
        <f t="shared" si="90"/>
        <v/>
      </c>
      <c r="BJ86" s="246" t="str">
        <f t="shared" si="91"/>
        <v/>
      </c>
      <c r="BK86" s="233" t="str">
        <f t="shared" si="92"/>
        <v/>
      </c>
      <c r="BL86" s="88" t="str">
        <f t="shared" si="97"/>
        <v/>
      </c>
      <c r="BM86" s="88" t="str">
        <f t="shared" si="93"/>
        <v/>
      </c>
      <c r="BN86" s="88" t="str">
        <f t="shared" si="94"/>
        <v/>
      </c>
      <c r="BO86" s="90" t="str">
        <f t="shared" si="95"/>
        <v/>
      </c>
      <c r="BP86" s="65"/>
      <c r="BQ86" s="262">
        <f t="shared" si="96"/>
        <v>0</v>
      </c>
    </row>
    <row r="87" spans="1:69">
      <c r="A87" s="46">
        <v>83</v>
      </c>
      <c r="B87" s="68"/>
      <c r="C87" s="68"/>
      <c r="D87" s="68"/>
      <c r="E87" s="257"/>
      <c r="F87" s="257"/>
      <c r="G87" s="49">
        <f t="shared" si="57"/>
        <v>0</v>
      </c>
      <c r="H87" s="258"/>
      <c r="I87" s="258"/>
      <c r="J87" s="231">
        <f t="shared" si="75"/>
        <v>0</v>
      </c>
      <c r="K87" s="49">
        <f t="shared" si="63"/>
        <v>0</v>
      </c>
      <c r="L87" s="49">
        <f t="shared" si="58"/>
        <v>0</v>
      </c>
      <c r="M87" s="49">
        <f t="shared" si="59"/>
        <v>0</v>
      </c>
      <c r="N87" s="50"/>
      <c r="O87" s="50"/>
      <c r="P87" s="68"/>
      <c r="Q87" s="52"/>
      <c r="R87" s="52"/>
      <c r="S87" s="48"/>
      <c r="T87" s="48"/>
      <c r="U87" s="53">
        <f t="shared" si="60"/>
        <v>0</v>
      </c>
      <c r="V87" s="52"/>
      <c r="W87" s="52"/>
      <c r="X87" s="48"/>
      <c r="Y87" s="48"/>
      <c r="Z87" s="53">
        <f t="shared" si="61"/>
        <v>0</v>
      </c>
      <c r="AA87" s="86"/>
      <c r="AB87" s="87">
        <f t="array" aca="1" ref="AB87" ca="1">IFERROR(IF(N87="Oui",(_xlfn.IFS(AA87="Devis 1",#REF!*(1+#REF!),AA87="Devis 1 majoré",#REF!*1.15*(1+#REF!),AA87="Devis 2",S87*(1+#REF!),AA87="Devis 3",X87*(1+#REF!))),(_xlfn.IFS(AA87="Devis 1",#REF!,AA87="Devis 1 majoré",#REF!*1.15,AA87="Devis 2",S87,AA87="Devis 3",X87))),0)</f>
        <v>0</v>
      </c>
      <c r="AC87" s="87">
        <f t="array" aca="1" ref="AC87" ca="1">IFERROR(IF(N87="Oui",(_xlfn.IFS(AA87="Devis 1",#REF!*(1+#REF!),AA87="Devis 1 majoré",#REF!*1.15*(1+#REF!),AA87="Devis 2",T87*(1+#REF!),AA87="Devis 3",Y87*(1+#REF!))),(_xlfn.IFS(AA87="Devis 1",#REF!,AA87="Devis 1 majoré",#REF!*1.15,AA87="Devis 2",T87,AA87="Devis 3",Y87))),0)</f>
        <v>0</v>
      </c>
      <c r="AD87" s="87">
        <f t="shared" ca="1" si="62"/>
        <v>0</v>
      </c>
      <c r="AE87" s="56"/>
      <c r="AF87" s="259" t="str">
        <f t="shared" si="76"/>
        <v/>
      </c>
      <c r="AG87" s="259" t="str">
        <f t="shared" si="77"/>
        <v/>
      </c>
      <c r="AH87" s="259" t="str">
        <f t="shared" si="78"/>
        <v/>
      </c>
      <c r="AI87" s="259" t="str">
        <f t="shared" si="79"/>
        <v/>
      </c>
      <c r="AJ87" s="259" t="str">
        <f t="shared" si="80"/>
        <v/>
      </c>
      <c r="AK87" s="259">
        <f t="shared" si="81"/>
        <v>0</v>
      </c>
      <c r="AL87" s="259" t="str">
        <f t="shared" si="82"/>
        <v/>
      </c>
      <c r="AM87" s="59" t="str">
        <f t="shared" si="83"/>
        <v/>
      </c>
      <c r="AN87" s="59" t="str">
        <f t="shared" si="84"/>
        <v/>
      </c>
      <c r="AO87" s="260">
        <f t="shared" si="85"/>
        <v>0</v>
      </c>
      <c r="AP87" s="65"/>
      <c r="AQ87" s="267" t="str">
        <f t="shared" si="64"/>
        <v/>
      </c>
      <c r="AR87" s="267" t="str">
        <f t="shared" si="64"/>
        <v/>
      </c>
      <c r="AS87" s="259" t="str">
        <f t="shared" si="65"/>
        <v/>
      </c>
      <c r="AT87" s="259" t="str">
        <f t="shared" si="66"/>
        <v/>
      </c>
      <c r="AU87" s="259" t="str">
        <f t="shared" si="67"/>
        <v/>
      </c>
      <c r="AV87" s="259" t="str">
        <f t="shared" si="68"/>
        <v/>
      </c>
      <c r="AW87" s="259">
        <f t="shared" si="69"/>
        <v>0</v>
      </c>
      <c r="AX87" s="61" t="str">
        <f t="shared" si="70"/>
        <v/>
      </c>
      <c r="AY87" s="61" t="str">
        <f t="shared" si="71"/>
        <v/>
      </c>
      <c r="AZ87" s="261" t="str">
        <f t="shared" si="72"/>
        <v/>
      </c>
      <c r="BA87" s="261" t="str">
        <f t="shared" si="73"/>
        <v/>
      </c>
      <c r="BB87" s="261">
        <f t="shared" si="74"/>
        <v>0</v>
      </c>
      <c r="BC87" s="62"/>
      <c r="BD87" s="62"/>
      <c r="BE87" s="63" t="str">
        <f t="shared" si="86"/>
        <v/>
      </c>
      <c r="BF87" s="89" t="str">
        <f t="shared" si="87"/>
        <v/>
      </c>
      <c r="BG87" s="63" t="str">
        <f t="shared" si="88"/>
        <v/>
      </c>
      <c r="BH87" s="89">
        <f t="shared" si="89"/>
        <v>0</v>
      </c>
      <c r="BI87" s="246" t="str">
        <f t="shared" si="90"/>
        <v/>
      </c>
      <c r="BJ87" s="246" t="str">
        <f t="shared" si="91"/>
        <v/>
      </c>
      <c r="BK87" s="233" t="str">
        <f t="shared" si="92"/>
        <v/>
      </c>
      <c r="BL87" s="88" t="str">
        <f t="shared" si="97"/>
        <v/>
      </c>
      <c r="BM87" s="88" t="str">
        <f t="shared" si="93"/>
        <v/>
      </c>
      <c r="BN87" s="88" t="str">
        <f t="shared" si="94"/>
        <v/>
      </c>
      <c r="BO87" s="90" t="str">
        <f t="shared" si="95"/>
        <v/>
      </c>
      <c r="BP87" s="65"/>
      <c r="BQ87" s="262">
        <f t="shared" si="96"/>
        <v>0</v>
      </c>
    </row>
    <row r="88" spans="1:69">
      <c r="A88" s="46">
        <v>84</v>
      </c>
      <c r="B88" s="68"/>
      <c r="C88" s="68"/>
      <c r="D88" s="68"/>
      <c r="E88" s="257"/>
      <c r="F88" s="257"/>
      <c r="G88" s="49">
        <f t="shared" si="57"/>
        <v>0</v>
      </c>
      <c r="H88" s="258"/>
      <c r="I88" s="258"/>
      <c r="J88" s="231">
        <f t="shared" si="75"/>
        <v>0</v>
      </c>
      <c r="K88" s="49">
        <f t="shared" si="63"/>
        <v>0</v>
      </c>
      <c r="L88" s="49">
        <f t="shared" si="58"/>
        <v>0</v>
      </c>
      <c r="M88" s="49">
        <f t="shared" si="59"/>
        <v>0</v>
      </c>
      <c r="N88" s="50"/>
      <c r="O88" s="50"/>
      <c r="P88" s="68"/>
      <c r="Q88" s="52"/>
      <c r="R88" s="52"/>
      <c r="S88" s="48"/>
      <c r="T88" s="48"/>
      <c r="U88" s="53">
        <f t="shared" si="60"/>
        <v>0</v>
      </c>
      <c r="V88" s="52"/>
      <c r="W88" s="52"/>
      <c r="X88" s="48"/>
      <c r="Y88" s="48"/>
      <c r="Z88" s="53">
        <f t="shared" si="61"/>
        <v>0</v>
      </c>
      <c r="AA88" s="86"/>
      <c r="AB88" s="87">
        <f t="array" aca="1" ref="AB88" ca="1">IFERROR(IF(N88="Oui",(_xlfn.IFS(AA88="Devis 1",#REF!*(1+#REF!),AA88="Devis 1 majoré",#REF!*1.15*(1+#REF!),AA88="Devis 2",S88*(1+#REF!),AA88="Devis 3",X88*(1+#REF!))),(_xlfn.IFS(AA88="Devis 1",#REF!,AA88="Devis 1 majoré",#REF!*1.15,AA88="Devis 2",S88,AA88="Devis 3",X88))),0)</f>
        <v>0</v>
      </c>
      <c r="AC88" s="87">
        <f t="array" aca="1" ref="AC88" ca="1">IFERROR(IF(N88="Oui",(_xlfn.IFS(AA88="Devis 1",#REF!*(1+#REF!),AA88="Devis 1 majoré",#REF!*1.15*(1+#REF!),AA88="Devis 2",T88*(1+#REF!),AA88="Devis 3",Y88*(1+#REF!))),(_xlfn.IFS(AA88="Devis 1",#REF!,AA88="Devis 1 majoré",#REF!*1.15,AA88="Devis 2",T88,AA88="Devis 3",Y88))),0)</f>
        <v>0</v>
      </c>
      <c r="AD88" s="87">
        <f t="shared" ca="1" si="62"/>
        <v>0</v>
      </c>
      <c r="AE88" s="56"/>
      <c r="AF88" s="259" t="str">
        <f t="shared" si="76"/>
        <v/>
      </c>
      <c r="AG88" s="259" t="str">
        <f t="shared" si="77"/>
        <v/>
      </c>
      <c r="AH88" s="259" t="str">
        <f t="shared" si="78"/>
        <v/>
      </c>
      <c r="AI88" s="259" t="str">
        <f t="shared" si="79"/>
        <v/>
      </c>
      <c r="AJ88" s="259" t="str">
        <f t="shared" si="80"/>
        <v/>
      </c>
      <c r="AK88" s="259">
        <f t="shared" si="81"/>
        <v>0</v>
      </c>
      <c r="AL88" s="259" t="str">
        <f t="shared" si="82"/>
        <v/>
      </c>
      <c r="AM88" s="59" t="str">
        <f t="shared" si="83"/>
        <v/>
      </c>
      <c r="AN88" s="59" t="str">
        <f t="shared" si="84"/>
        <v/>
      </c>
      <c r="AO88" s="260">
        <f t="shared" si="85"/>
        <v>0</v>
      </c>
      <c r="AP88" s="65"/>
      <c r="AQ88" s="267" t="str">
        <f t="shared" si="64"/>
        <v/>
      </c>
      <c r="AR88" s="267" t="str">
        <f t="shared" si="64"/>
        <v/>
      </c>
      <c r="AS88" s="259" t="str">
        <f t="shared" si="65"/>
        <v/>
      </c>
      <c r="AT88" s="259" t="str">
        <f t="shared" si="66"/>
        <v/>
      </c>
      <c r="AU88" s="259" t="str">
        <f t="shared" si="67"/>
        <v/>
      </c>
      <c r="AV88" s="259" t="str">
        <f t="shared" si="68"/>
        <v/>
      </c>
      <c r="AW88" s="259">
        <f t="shared" si="69"/>
        <v>0</v>
      </c>
      <c r="AX88" s="61" t="str">
        <f t="shared" si="70"/>
        <v/>
      </c>
      <c r="AY88" s="61" t="str">
        <f t="shared" si="71"/>
        <v/>
      </c>
      <c r="AZ88" s="261" t="str">
        <f t="shared" si="72"/>
        <v/>
      </c>
      <c r="BA88" s="261" t="str">
        <f t="shared" si="73"/>
        <v/>
      </c>
      <c r="BB88" s="261">
        <f t="shared" si="74"/>
        <v>0</v>
      </c>
      <c r="BC88" s="62"/>
      <c r="BD88" s="62"/>
      <c r="BE88" s="63" t="str">
        <f t="shared" si="86"/>
        <v/>
      </c>
      <c r="BF88" s="89" t="str">
        <f t="shared" si="87"/>
        <v/>
      </c>
      <c r="BG88" s="63" t="str">
        <f t="shared" si="88"/>
        <v/>
      </c>
      <c r="BH88" s="89">
        <f t="shared" si="89"/>
        <v>0</v>
      </c>
      <c r="BI88" s="246" t="str">
        <f t="shared" si="90"/>
        <v/>
      </c>
      <c r="BJ88" s="246" t="str">
        <f t="shared" si="91"/>
        <v/>
      </c>
      <c r="BK88" s="233" t="str">
        <f t="shared" si="92"/>
        <v/>
      </c>
      <c r="BL88" s="88" t="str">
        <f t="shared" si="97"/>
        <v/>
      </c>
      <c r="BM88" s="88" t="str">
        <f t="shared" si="93"/>
        <v/>
      </c>
      <c r="BN88" s="88" t="str">
        <f t="shared" si="94"/>
        <v/>
      </c>
      <c r="BO88" s="90" t="str">
        <f t="shared" si="95"/>
        <v/>
      </c>
      <c r="BP88" s="65"/>
      <c r="BQ88" s="262">
        <f t="shared" si="96"/>
        <v>0</v>
      </c>
    </row>
    <row r="89" spans="1:69">
      <c r="A89" s="46">
        <v>85</v>
      </c>
      <c r="B89" s="68"/>
      <c r="C89" s="68"/>
      <c r="D89" s="68"/>
      <c r="E89" s="257"/>
      <c r="F89" s="257"/>
      <c r="G89" s="49">
        <f t="shared" si="57"/>
        <v>0</v>
      </c>
      <c r="H89" s="258"/>
      <c r="I89" s="258"/>
      <c r="J89" s="231">
        <f t="shared" si="75"/>
        <v>0</v>
      </c>
      <c r="K89" s="49">
        <f t="shared" si="63"/>
        <v>0</v>
      </c>
      <c r="L89" s="49">
        <f t="shared" si="58"/>
        <v>0</v>
      </c>
      <c r="M89" s="49">
        <f t="shared" si="59"/>
        <v>0</v>
      </c>
      <c r="N89" s="50"/>
      <c r="O89" s="50"/>
      <c r="P89" s="68"/>
      <c r="Q89" s="52"/>
      <c r="R89" s="52"/>
      <c r="S89" s="48"/>
      <c r="T89" s="48"/>
      <c r="U89" s="53">
        <f t="shared" si="60"/>
        <v>0</v>
      </c>
      <c r="V89" s="52"/>
      <c r="W89" s="52"/>
      <c r="X89" s="48"/>
      <c r="Y89" s="48"/>
      <c r="Z89" s="53">
        <f t="shared" si="61"/>
        <v>0</v>
      </c>
      <c r="AA89" s="86"/>
      <c r="AB89" s="87">
        <f t="array" aca="1" ref="AB89" ca="1">IFERROR(IF(N89="Oui",(_xlfn.IFS(AA89="Devis 1",#REF!*(1+#REF!),AA89="Devis 1 majoré",#REF!*1.15*(1+#REF!),AA89="Devis 2",S89*(1+#REF!),AA89="Devis 3",X89*(1+#REF!))),(_xlfn.IFS(AA89="Devis 1",#REF!,AA89="Devis 1 majoré",#REF!*1.15,AA89="Devis 2",S89,AA89="Devis 3",X89))),0)</f>
        <v>0</v>
      </c>
      <c r="AC89" s="87">
        <f t="array" aca="1" ref="AC89" ca="1">IFERROR(IF(N89="Oui",(_xlfn.IFS(AA89="Devis 1",#REF!*(1+#REF!),AA89="Devis 1 majoré",#REF!*1.15*(1+#REF!),AA89="Devis 2",T89*(1+#REF!),AA89="Devis 3",Y89*(1+#REF!))),(_xlfn.IFS(AA89="Devis 1",#REF!,AA89="Devis 1 majoré",#REF!*1.15,AA89="Devis 2",T89,AA89="Devis 3",Y89))),0)</f>
        <v>0</v>
      </c>
      <c r="AD89" s="87">
        <f t="shared" ca="1" si="62"/>
        <v>0</v>
      </c>
      <c r="AE89" s="56"/>
      <c r="AF89" s="259" t="str">
        <f t="shared" si="76"/>
        <v/>
      </c>
      <c r="AG89" s="259" t="str">
        <f t="shared" si="77"/>
        <v/>
      </c>
      <c r="AH89" s="259" t="str">
        <f t="shared" si="78"/>
        <v/>
      </c>
      <c r="AI89" s="259" t="str">
        <f t="shared" si="79"/>
        <v/>
      </c>
      <c r="AJ89" s="259" t="str">
        <f t="shared" si="80"/>
        <v/>
      </c>
      <c r="AK89" s="259">
        <f t="shared" si="81"/>
        <v>0</v>
      </c>
      <c r="AL89" s="259" t="str">
        <f t="shared" si="82"/>
        <v/>
      </c>
      <c r="AM89" s="59" t="str">
        <f t="shared" si="83"/>
        <v/>
      </c>
      <c r="AN89" s="59" t="str">
        <f t="shared" si="84"/>
        <v/>
      </c>
      <c r="AO89" s="260">
        <f t="shared" si="85"/>
        <v>0</v>
      </c>
      <c r="AP89" s="65"/>
      <c r="AQ89" s="267" t="str">
        <f t="shared" si="64"/>
        <v/>
      </c>
      <c r="AR89" s="267" t="str">
        <f t="shared" si="64"/>
        <v/>
      </c>
      <c r="AS89" s="259" t="str">
        <f t="shared" si="65"/>
        <v/>
      </c>
      <c r="AT89" s="259" t="str">
        <f t="shared" si="66"/>
        <v/>
      </c>
      <c r="AU89" s="259" t="str">
        <f t="shared" si="67"/>
        <v/>
      </c>
      <c r="AV89" s="259" t="str">
        <f t="shared" si="68"/>
        <v/>
      </c>
      <c r="AW89" s="259">
        <f t="shared" si="69"/>
        <v>0</v>
      </c>
      <c r="AX89" s="61" t="str">
        <f t="shared" si="70"/>
        <v/>
      </c>
      <c r="AY89" s="61" t="str">
        <f t="shared" si="71"/>
        <v/>
      </c>
      <c r="AZ89" s="261" t="str">
        <f t="shared" si="72"/>
        <v/>
      </c>
      <c r="BA89" s="261" t="str">
        <f t="shared" si="73"/>
        <v/>
      </c>
      <c r="BB89" s="261">
        <f t="shared" si="74"/>
        <v>0</v>
      </c>
      <c r="BC89" s="62"/>
      <c r="BD89" s="62"/>
      <c r="BE89" s="63" t="str">
        <f t="shared" si="86"/>
        <v/>
      </c>
      <c r="BF89" s="89" t="str">
        <f t="shared" si="87"/>
        <v/>
      </c>
      <c r="BG89" s="63" t="str">
        <f t="shared" si="88"/>
        <v/>
      </c>
      <c r="BH89" s="89">
        <f t="shared" si="89"/>
        <v>0</v>
      </c>
      <c r="BI89" s="246" t="str">
        <f t="shared" si="90"/>
        <v/>
      </c>
      <c r="BJ89" s="246" t="str">
        <f t="shared" si="91"/>
        <v/>
      </c>
      <c r="BK89" s="233" t="str">
        <f t="shared" si="92"/>
        <v/>
      </c>
      <c r="BL89" s="88" t="str">
        <f t="shared" si="97"/>
        <v/>
      </c>
      <c r="BM89" s="88" t="str">
        <f t="shared" si="93"/>
        <v/>
      </c>
      <c r="BN89" s="88" t="str">
        <f t="shared" si="94"/>
        <v/>
      </c>
      <c r="BO89" s="90" t="str">
        <f t="shared" si="95"/>
        <v/>
      </c>
      <c r="BP89" s="65"/>
      <c r="BQ89" s="262">
        <f t="shared" si="96"/>
        <v>0</v>
      </c>
    </row>
    <row r="90" spans="1:69">
      <c r="A90" s="46">
        <v>86</v>
      </c>
      <c r="B90" s="68"/>
      <c r="C90" s="68"/>
      <c r="D90" s="68"/>
      <c r="E90" s="257"/>
      <c r="F90" s="257"/>
      <c r="G90" s="49">
        <f t="shared" si="57"/>
        <v>0</v>
      </c>
      <c r="H90" s="258"/>
      <c r="I90" s="258"/>
      <c r="J90" s="231">
        <f t="shared" si="75"/>
        <v>0</v>
      </c>
      <c r="K90" s="49">
        <f t="shared" si="63"/>
        <v>0</v>
      </c>
      <c r="L90" s="49">
        <f t="shared" si="58"/>
        <v>0</v>
      </c>
      <c r="M90" s="49">
        <f t="shared" si="59"/>
        <v>0</v>
      </c>
      <c r="N90" s="50"/>
      <c r="O90" s="50"/>
      <c r="P90" s="68"/>
      <c r="Q90" s="52"/>
      <c r="R90" s="52"/>
      <c r="S90" s="48"/>
      <c r="T90" s="48"/>
      <c r="U90" s="53">
        <f t="shared" si="60"/>
        <v>0</v>
      </c>
      <c r="V90" s="52"/>
      <c r="W90" s="52"/>
      <c r="X90" s="48"/>
      <c r="Y90" s="48"/>
      <c r="Z90" s="53">
        <f t="shared" si="61"/>
        <v>0</v>
      </c>
      <c r="AA90" s="86"/>
      <c r="AB90" s="87">
        <f t="array" aca="1" ref="AB90" ca="1">IFERROR(IF(N90="Oui",(_xlfn.IFS(AA90="Devis 1",#REF!*(1+#REF!),AA90="Devis 1 majoré",#REF!*1.15*(1+#REF!),AA90="Devis 2",S90*(1+#REF!),AA90="Devis 3",X90*(1+#REF!))),(_xlfn.IFS(AA90="Devis 1",#REF!,AA90="Devis 1 majoré",#REF!*1.15,AA90="Devis 2",S90,AA90="Devis 3",X90))),0)</f>
        <v>0</v>
      </c>
      <c r="AC90" s="87">
        <f t="array" aca="1" ref="AC90" ca="1">IFERROR(IF(N90="Oui",(_xlfn.IFS(AA90="Devis 1",#REF!*(1+#REF!),AA90="Devis 1 majoré",#REF!*1.15*(1+#REF!),AA90="Devis 2",T90*(1+#REF!),AA90="Devis 3",Y90*(1+#REF!))),(_xlfn.IFS(AA90="Devis 1",#REF!,AA90="Devis 1 majoré",#REF!*1.15,AA90="Devis 2",T90,AA90="Devis 3",Y90))),0)</f>
        <v>0</v>
      </c>
      <c r="AD90" s="87">
        <f t="shared" ca="1" si="62"/>
        <v>0</v>
      </c>
      <c r="AE90" s="56"/>
      <c r="AF90" s="259" t="str">
        <f t="shared" si="76"/>
        <v/>
      </c>
      <c r="AG90" s="259" t="str">
        <f t="shared" si="77"/>
        <v/>
      </c>
      <c r="AH90" s="259" t="str">
        <f t="shared" si="78"/>
        <v/>
      </c>
      <c r="AI90" s="259" t="str">
        <f t="shared" si="79"/>
        <v/>
      </c>
      <c r="AJ90" s="259" t="str">
        <f t="shared" si="80"/>
        <v/>
      </c>
      <c r="AK90" s="259">
        <f t="shared" si="81"/>
        <v>0</v>
      </c>
      <c r="AL90" s="259" t="str">
        <f t="shared" si="82"/>
        <v/>
      </c>
      <c r="AM90" s="59" t="str">
        <f t="shared" si="83"/>
        <v/>
      </c>
      <c r="AN90" s="59" t="str">
        <f t="shared" si="84"/>
        <v/>
      </c>
      <c r="AO90" s="260">
        <f t="shared" si="85"/>
        <v>0</v>
      </c>
      <c r="AP90" s="65"/>
      <c r="AQ90" s="267" t="str">
        <f t="shared" si="64"/>
        <v/>
      </c>
      <c r="AR90" s="267" t="str">
        <f t="shared" si="64"/>
        <v/>
      </c>
      <c r="AS90" s="259" t="str">
        <f t="shared" si="65"/>
        <v/>
      </c>
      <c r="AT90" s="259" t="str">
        <f t="shared" si="66"/>
        <v/>
      </c>
      <c r="AU90" s="259" t="str">
        <f t="shared" si="67"/>
        <v/>
      </c>
      <c r="AV90" s="259" t="str">
        <f t="shared" si="68"/>
        <v/>
      </c>
      <c r="AW90" s="259">
        <f t="shared" si="69"/>
        <v>0</v>
      </c>
      <c r="AX90" s="61" t="str">
        <f t="shared" si="70"/>
        <v/>
      </c>
      <c r="AY90" s="61" t="str">
        <f t="shared" si="71"/>
        <v/>
      </c>
      <c r="AZ90" s="261" t="str">
        <f t="shared" si="72"/>
        <v/>
      </c>
      <c r="BA90" s="261" t="str">
        <f t="shared" si="73"/>
        <v/>
      </c>
      <c r="BB90" s="261">
        <f t="shared" si="74"/>
        <v>0</v>
      </c>
      <c r="BC90" s="62"/>
      <c r="BD90" s="62"/>
      <c r="BE90" s="63" t="str">
        <f t="shared" si="86"/>
        <v/>
      </c>
      <c r="BF90" s="89" t="str">
        <f t="shared" si="87"/>
        <v/>
      </c>
      <c r="BG90" s="63" t="str">
        <f t="shared" si="88"/>
        <v/>
      </c>
      <c r="BH90" s="89">
        <f t="shared" si="89"/>
        <v>0</v>
      </c>
      <c r="BI90" s="246" t="str">
        <f t="shared" si="90"/>
        <v/>
      </c>
      <c r="BJ90" s="246" t="str">
        <f t="shared" si="91"/>
        <v/>
      </c>
      <c r="BK90" s="233" t="str">
        <f t="shared" si="92"/>
        <v/>
      </c>
      <c r="BL90" s="88" t="str">
        <f t="shared" si="97"/>
        <v/>
      </c>
      <c r="BM90" s="88" t="str">
        <f t="shared" si="93"/>
        <v/>
      </c>
      <c r="BN90" s="88" t="str">
        <f t="shared" si="94"/>
        <v/>
      </c>
      <c r="BO90" s="90" t="str">
        <f t="shared" si="95"/>
        <v/>
      </c>
      <c r="BP90" s="65"/>
      <c r="BQ90" s="262">
        <f t="shared" si="96"/>
        <v>0</v>
      </c>
    </row>
    <row r="91" spans="1:69">
      <c r="A91" s="46">
        <v>87</v>
      </c>
      <c r="B91" s="68"/>
      <c r="C91" s="68"/>
      <c r="D91" s="68"/>
      <c r="E91" s="257"/>
      <c r="F91" s="257"/>
      <c r="G91" s="49">
        <f t="shared" si="57"/>
        <v>0</v>
      </c>
      <c r="H91" s="258"/>
      <c r="I91" s="258"/>
      <c r="J91" s="231">
        <f t="shared" si="75"/>
        <v>0</v>
      </c>
      <c r="K91" s="49">
        <f t="shared" si="63"/>
        <v>0</v>
      </c>
      <c r="L91" s="49">
        <f t="shared" si="58"/>
        <v>0</v>
      </c>
      <c r="M91" s="49">
        <f t="shared" si="59"/>
        <v>0</v>
      </c>
      <c r="N91" s="50"/>
      <c r="O91" s="50"/>
      <c r="P91" s="68"/>
      <c r="Q91" s="52"/>
      <c r="R91" s="52"/>
      <c r="S91" s="48"/>
      <c r="T91" s="48"/>
      <c r="U91" s="53">
        <f t="shared" si="60"/>
        <v>0</v>
      </c>
      <c r="V91" s="52"/>
      <c r="W91" s="52"/>
      <c r="X91" s="48"/>
      <c r="Y91" s="48"/>
      <c r="Z91" s="53">
        <f t="shared" si="61"/>
        <v>0</v>
      </c>
      <c r="AA91" s="86"/>
      <c r="AB91" s="87">
        <f t="array" aca="1" ref="AB91" ca="1">IFERROR(IF(N91="Oui",(_xlfn.IFS(AA91="Devis 1",#REF!*(1+#REF!),AA91="Devis 1 majoré",#REF!*1.15*(1+#REF!),AA91="Devis 2",S91*(1+#REF!),AA91="Devis 3",X91*(1+#REF!))),(_xlfn.IFS(AA91="Devis 1",#REF!,AA91="Devis 1 majoré",#REF!*1.15,AA91="Devis 2",S91,AA91="Devis 3",X91))),0)</f>
        <v>0</v>
      </c>
      <c r="AC91" s="87">
        <f t="array" aca="1" ref="AC91" ca="1">IFERROR(IF(N91="Oui",(_xlfn.IFS(AA91="Devis 1",#REF!*(1+#REF!),AA91="Devis 1 majoré",#REF!*1.15*(1+#REF!),AA91="Devis 2",T91*(1+#REF!),AA91="Devis 3",Y91*(1+#REF!))),(_xlfn.IFS(AA91="Devis 1",#REF!,AA91="Devis 1 majoré",#REF!*1.15,AA91="Devis 2",T91,AA91="Devis 3",Y91))),0)</f>
        <v>0</v>
      </c>
      <c r="AD91" s="87">
        <f t="shared" ca="1" si="62"/>
        <v>0</v>
      </c>
      <c r="AE91" s="56"/>
      <c r="AF91" s="259" t="str">
        <f t="shared" si="76"/>
        <v/>
      </c>
      <c r="AG91" s="259" t="str">
        <f t="shared" si="77"/>
        <v/>
      </c>
      <c r="AH91" s="259" t="str">
        <f t="shared" si="78"/>
        <v/>
      </c>
      <c r="AI91" s="259" t="str">
        <f t="shared" si="79"/>
        <v/>
      </c>
      <c r="AJ91" s="259" t="str">
        <f t="shared" si="80"/>
        <v/>
      </c>
      <c r="AK91" s="259">
        <f t="shared" si="81"/>
        <v>0</v>
      </c>
      <c r="AL91" s="259" t="str">
        <f t="shared" si="82"/>
        <v/>
      </c>
      <c r="AM91" s="59" t="str">
        <f t="shared" si="83"/>
        <v/>
      </c>
      <c r="AN91" s="59" t="str">
        <f t="shared" si="84"/>
        <v/>
      </c>
      <c r="AO91" s="260">
        <f t="shared" si="85"/>
        <v>0</v>
      </c>
      <c r="AP91" s="65"/>
      <c r="AQ91" s="267" t="str">
        <f t="shared" si="64"/>
        <v/>
      </c>
      <c r="AR91" s="267" t="str">
        <f t="shared" si="64"/>
        <v/>
      </c>
      <c r="AS91" s="259" t="str">
        <f t="shared" si="65"/>
        <v/>
      </c>
      <c r="AT91" s="259" t="str">
        <f t="shared" si="66"/>
        <v/>
      </c>
      <c r="AU91" s="259" t="str">
        <f t="shared" si="67"/>
        <v/>
      </c>
      <c r="AV91" s="259" t="str">
        <f t="shared" si="68"/>
        <v/>
      </c>
      <c r="AW91" s="259">
        <f t="shared" si="69"/>
        <v>0</v>
      </c>
      <c r="AX91" s="61" t="str">
        <f t="shared" si="70"/>
        <v/>
      </c>
      <c r="AY91" s="61" t="str">
        <f t="shared" si="71"/>
        <v/>
      </c>
      <c r="AZ91" s="261" t="str">
        <f t="shared" si="72"/>
        <v/>
      </c>
      <c r="BA91" s="261" t="str">
        <f t="shared" si="73"/>
        <v/>
      </c>
      <c r="BB91" s="261">
        <f t="shared" si="74"/>
        <v>0</v>
      </c>
      <c r="BC91" s="62"/>
      <c r="BD91" s="62"/>
      <c r="BE91" s="63" t="str">
        <f t="shared" si="86"/>
        <v/>
      </c>
      <c r="BF91" s="89" t="str">
        <f t="shared" si="87"/>
        <v/>
      </c>
      <c r="BG91" s="63" t="str">
        <f t="shared" si="88"/>
        <v/>
      </c>
      <c r="BH91" s="89">
        <f t="shared" si="89"/>
        <v>0</v>
      </c>
      <c r="BI91" s="246" t="str">
        <f t="shared" si="90"/>
        <v/>
      </c>
      <c r="BJ91" s="246" t="str">
        <f t="shared" si="91"/>
        <v/>
      </c>
      <c r="BK91" s="233" t="str">
        <f t="shared" si="92"/>
        <v/>
      </c>
      <c r="BL91" s="88" t="str">
        <f t="shared" si="97"/>
        <v/>
      </c>
      <c r="BM91" s="88" t="str">
        <f t="shared" si="93"/>
        <v/>
      </c>
      <c r="BN91" s="88" t="str">
        <f t="shared" si="94"/>
        <v/>
      </c>
      <c r="BO91" s="90" t="str">
        <f t="shared" si="95"/>
        <v/>
      </c>
      <c r="BP91" s="65"/>
      <c r="BQ91" s="262">
        <f t="shared" si="96"/>
        <v>0</v>
      </c>
    </row>
    <row r="92" spans="1:69">
      <c r="A92" s="46">
        <v>88</v>
      </c>
      <c r="B92" s="68"/>
      <c r="C92" s="68"/>
      <c r="D92" s="68"/>
      <c r="E92" s="257"/>
      <c r="F92" s="257"/>
      <c r="G92" s="49">
        <f t="shared" si="57"/>
        <v>0</v>
      </c>
      <c r="H92" s="258"/>
      <c r="I92" s="258"/>
      <c r="J92" s="231">
        <f t="shared" si="75"/>
        <v>0</v>
      </c>
      <c r="K92" s="49">
        <f t="shared" si="63"/>
        <v>0</v>
      </c>
      <c r="L92" s="49">
        <f t="shared" si="58"/>
        <v>0</v>
      </c>
      <c r="M92" s="49">
        <f t="shared" si="59"/>
        <v>0</v>
      </c>
      <c r="N92" s="50"/>
      <c r="O92" s="50"/>
      <c r="P92" s="68"/>
      <c r="Q92" s="52"/>
      <c r="R92" s="52"/>
      <c r="S92" s="48"/>
      <c r="T92" s="48"/>
      <c r="U92" s="53">
        <f t="shared" si="60"/>
        <v>0</v>
      </c>
      <c r="V92" s="52"/>
      <c r="W92" s="52"/>
      <c r="X92" s="48"/>
      <c r="Y92" s="48"/>
      <c r="Z92" s="53">
        <f t="shared" si="61"/>
        <v>0</v>
      </c>
      <c r="AA92" s="86"/>
      <c r="AB92" s="87">
        <f t="array" aca="1" ref="AB92" ca="1">IFERROR(IF(N92="Oui",(_xlfn.IFS(AA92="Devis 1",#REF!*(1+#REF!),AA92="Devis 1 majoré",#REF!*1.15*(1+#REF!),AA92="Devis 2",S92*(1+#REF!),AA92="Devis 3",X92*(1+#REF!))),(_xlfn.IFS(AA92="Devis 1",#REF!,AA92="Devis 1 majoré",#REF!*1.15,AA92="Devis 2",S92,AA92="Devis 3",X92))),0)</f>
        <v>0</v>
      </c>
      <c r="AC92" s="87">
        <f t="array" aca="1" ref="AC92" ca="1">IFERROR(IF(N92="Oui",(_xlfn.IFS(AA92="Devis 1",#REF!*(1+#REF!),AA92="Devis 1 majoré",#REF!*1.15*(1+#REF!),AA92="Devis 2",T92*(1+#REF!),AA92="Devis 3",Y92*(1+#REF!))),(_xlfn.IFS(AA92="Devis 1",#REF!,AA92="Devis 1 majoré",#REF!*1.15,AA92="Devis 2",T92,AA92="Devis 3",Y92))),0)</f>
        <v>0</v>
      </c>
      <c r="AD92" s="87">
        <f t="shared" ca="1" si="62"/>
        <v>0</v>
      </c>
      <c r="AE92" s="56"/>
      <c r="AF92" s="259" t="str">
        <f t="shared" si="76"/>
        <v/>
      </c>
      <c r="AG92" s="259" t="str">
        <f t="shared" si="77"/>
        <v/>
      </c>
      <c r="AH92" s="259" t="str">
        <f t="shared" si="78"/>
        <v/>
      </c>
      <c r="AI92" s="259" t="str">
        <f t="shared" si="79"/>
        <v/>
      </c>
      <c r="AJ92" s="259" t="str">
        <f t="shared" si="80"/>
        <v/>
      </c>
      <c r="AK92" s="259">
        <f t="shared" si="81"/>
        <v>0</v>
      </c>
      <c r="AL92" s="259" t="str">
        <f t="shared" si="82"/>
        <v/>
      </c>
      <c r="AM92" s="59" t="str">
        <f t="shared" si="83"/>
        <v/>
      </c>
      <c r="AN92" s="59" t="str">
        <f t="shared" si="84"/>
        <v/>
      </c>
      <c r="AO92" s="260">
        <f t="shared" si="85"/>
        <v>0</v>
      </c>
      <c r="AP92" s="65"/>
      <c r="AQ92" s="267" t="str">
        <f t="shared" si="64"/>
        <v/>
      </c>
      <c r="AR92" s="267" t="str">
        <f t="shared" si="64"/>
        <v/>
      </c>
      <c r="AS92" s="259" t="str">
        <f t="shared" si="65"/>
        <v/>
      </c>
      <c r="AT92" s="259" t="str">
        <f t="shared" si="66"/>
        <v/>
      </c>
      <c r="AU92" s="259" t="str">
        <f t="shared" si="67"/>
        <v/>
      </c>
      <c r="AV92" s="259" t="str">
        <f t="shared" si="68"/>
        <v/>
      </c>
      <c r="AW92" s="259">
        <f t="shared" si="69"/>
        <v>0</v>
      </c>
      <c r="AX92" s="61" t="str">
        <f t="shared" si="70"/>
        <v/>
      </c>
      <c r="AY92" s="61" t="str">
        <f t="shared" si="71"/>
        <v/>
      </c>
      <c r="AZ92" s="261" t="str">
        <f t="shared" si="72"/>
        <v/>
      </c>
      <c r="BA92" s="261" t="str">
        <f t="shared" si="73"/>
        <v/>
      </c>
      <c r="BB92" s="261">
        <f t="shared" si="74"/>
        <v>0</v>
      </c>
      <c r="BC92" s="62"/>
      <c r="BD92" s="62"/>
      <c r="BE92" s="63" t="str">
        <f t="shared" si="86"/>
        <v/>
      </c>
      <c r="BF92" s="89" t="str">
        <f t="shared" si="87"/>
        <v/>
      </c>
      <c r="BG92" s="63" t="str">
        <f t="shared" si="88"/>
        <v/>
      </c>
      <c r="BH92" s="89">
        <f t="shared" si="89"/>
        <v>0</v>
      </c>
      <c r="BI92" s="246" t="str">
        <f t="shared" si="90"/>
        <v/>
      </c>
      <c r="BJ92" s="246" t="str">
        <f t="shared" si="91"/>
        <v/>
      </c>
      <c r="BK92" s="233" t="str">
        <f t="shared" si="92"/>
        <v/>
      </c>
      <c r="BL92" s="88" t="str">
        <f t="shared" si="97"/>
        <v/>
      </c>
      <c r="BM92" s="88" t="str">
        <f t="shared" si="93"/>
        <v/>
      </c>
      <c r="BN92" s="88" t="str">
        <f t="shared" si="94"/>
        <v/>
      </c>
      <c r="BO92" s="90" t="str">
        <f t="shared" si="95"/>
        <v/>
      </c>
      <c r="BP92" s="65"/>
      <c r="BQ92" s="262">
        <f t="shared" si="96"/>
        <v>0</v>
      </c>
    </row>
    <row r="93" spans="1:69">
      <c r="A93" s="46">
        <v>89</v>
      </c>
      <c r="B93" s="68"/>
      <c r="C93" s="68"/>
      <c r="D93" s="68"/>
      <c r="E93" s="257"/>
      <c r="F93" s="257"/>
      <c r="G93" s="49">
        <f t="shared" si="57"/>
        <v>0</v>
      </c>
      <c r="H93" s="258"/>
      <c r="I93" s="258"/>
      <c r="J93" s="231">
        <f t="shared" si="75"/>
        <v>0</v>
      </c>
      <c r="K93" s="49">
        <f t="shared" si="63"/>
        <v>0</v>
      </c>
      <c r="L93" s="49">
        <f t="shared" si="58"/>
        <v>0</v>
      </c>
      <c r="M93" s="49">
        <f t="shared" si="59"/>
        <v>0</v>
      </c>
      <c r="N93" s="50"/>
      <c r="O93" s="50"/>
      <c r="P93" s="68"/>
      <c r="Q93" s="52"/>
      <c r="R93" s="52"/>
      <c r="S93" s="48"/>
      <c r="T93" s="48"/>
      <c r="U93" s="53">
        <f t="shared" si="60"/>
        <v>0</v>
      </c>
      <c r="V93" s="52"/>
      <c r="W93" s="52"/>
      <c r="X93" s="48"/>
      <c r="Y93" s="48"/>
      <c r="Z93" s="53">
        <f t="shared" si="61"/>
        <v>0</v>
      </c>
      <c r="AA93" s="86"/>
      <c r="AB93" s="87">
        <f t="array" aca="1" ref="AB93" ca="1">IFERROR(IF(N93="Oui",(_xlfn.IFS(AA93="Devis 1",#REF!*(1+#REF!),AA93="Devis 1 majoré",#REF!*1.15*(1+#REF!),AA93="Devis 2",S93*(1+#REF!),AA93="Devis 3",X93*(1+#REF!))),(_xlfn.IFS(AA93="Devis 1",#REF!,AA93="Devis 1 majoré",#REF!*1.15,AA93="Devis 2",S93,AA93="Devis 3",X93))),0)</f>
        <v>0</v>
      </c>
      <c r="AC93" s="87">
        <f t="array" aca="1" ref="AC93" ca="1">IFERROR(IF(N93="Oui",(_xlfn.IFS(AA93="Devis 1",#REF!*(1+#REF!),AA93="Devis 1 majoré",#REF!*1.15*(1+#REF!),AA93="Devis 2",T93*(1+#REF!),AA93="Devis 3",Y93*(1+#REF!))),(_xlfn.IFS(AA93="Devis 1",#REF!,AA93="Devis 1 majoré",#REF!*1.15,AA93="Devis 2",T93,AA93="Devis 3",Y93))),0)</f>
        <v>0</v>
      </c>
      <c r="AD93" s="87">
        <f t="shared" ca="1" si="62"/>
        <v>0</v>
      </c>
      <c r="AE93" s="56"/>
      <c r="AF93" s="259" t="str">
        <f t="shared" si="76"/>
        <v/>
      </c>
      <c r="AG93" s="259" t="str">
        <f t="shared" si="77"/>
        <v/>
      </c>
      <c r="AH93" s="259" t="str">
        <f t="shared" si="78"/>
        <v/>
      </c>
      <c r="AI93" s="259" t="str">
        <f t="shared" si="79"/>
        <v/>
      </c>
      <c r="AJ93" s="259" t="str">
        <f t="shared" si="80"/>
        <v/>
      </c>
      <c r="AK93" s="259">
        <f t="shared" si="81"/>
        <v>0</v>
      </c>
      <c r="AL93" s="259" t="str">
        <f t="shared" si="82"/>
        <v/>
      </c>
      <c r="AM93" s="59" t="str">
        <f t="shared" si="83"/>
        <v/>
      </c>
      <c r="AN93" s="59" t="str">
        <f t="shared" si="84"/>
        <v/>
      </c>
      <c r="AO93" s="260">
        <f t="shared" si="85"/>
        <v>0</v>
      </c>
      <c r="AP93" s="65"/>
      <c r="AQ93" s="267" t="str">
        <f t="shared" si="64"/>
        <v/>
      </c>
      <c r="AR93" s="267" t="str">
        <f t="shared" si="64"/>
        <v/>
      </c>
      <c r="AS93" s="259" t="str">
        <f t="shared" si="65"/>
        <v/>
      </c>
      <c r="AT93" s="259" t="str">
        <f t="shared" si="66"/>
        <v/>
      </c>
      <c r="AU93" s="259" t="str">
        <f t="shared" si="67"/>
        <v/>
      </c>
      <c r="AV93" s="259" t="str">
        <f t="shared" si="68"/>
        <v/>
      </c>
      <c r="AW93" s="259">
        <f t="shared" si="69"/>
        <v>0</v>
      </c>
      <c r="AX93" s="61" t="str">
        <f t="shared" si="70"/>
        <v/>
      </c>
      <c r="AY93" s="61" t="str">
        <f t="shared" si="71"/>
        <v/>
      </c>
      <c r="AZ93" s="261" t="str">
        <f t="shared" si="72"/>
        <v/>
      </c>
      <c r="BA93" s="261" t="str">
        <f t="shared" si="73"/>
        <v/>
      </c>
      <c r="BB93" s="261">
        <f t="shared" si="74"/>
        <v>0</v>
      </c>
      <c r="BC93" s="62"/>
      <c r="BD93" s="62"/>
      <c r="BE93" s="63" t="str">
        <f t="shared" si="86"/>
        <v/>
      </c>
      <c r="BF93" s="89" t="str">
        <f t="shared" si="87"/>
        <v/>
      </c>
      <c r="BG93" s="63" t="str">
        <f t="shared" si="88"/>
        <v/>
      </c>
      <c r="BH93" s="89">
        <f t="shared" si="89"/>
        <v>0</v>
      </c>
      <c r="BI93" s="246" t="str">
        <f t="shared" si="90"/>
        <v/>
      </c>
      <c r="BJ93" s="246" t="str">
        <f t="shared" si="91"/>
        <v/>
      </c>
      <c r="BK93" s="233" t="str">
        <f t="shared" si="92"/>
        <v/>
      </c>
      <c r="BL93" s="88" t="str">
        <f t="shared" si="97"/>
        <v/>
      </c>
      <c r="BM93" s="88" t="str">
        <f t="shared" si="93"/>
        <v/>
      </c>
      <c r="BN93" s="88" t="str">
        <f t="shared" si="94"/>
        <v/>
      </c>
      <c r="BO93" s="90" t="str">
        <f t="shared" si="95"/>
        <v/>
      </c>
      <c r="BP93" s="65"/>
      <c r="BQ93" s="262">
        <f t="shared" si="96"/>
        <v>0</v>
      </c>
    </row>
    <row r="94" spans="1:69">
      <c r="A94" s="46">
        <v>90</v>
      </c>
      <c r="B94" s="68"/>
      <c r="C94" s="68"/>
      <c r="D94" s="68"/>
      <c r="E94" s="257"/>
      <c r="F94" s="257"/>
      <c r="G94" s="49">
        <f t="shared" si="57"/>
        <v>0</v>
      </c>
      <c r="H94" s="258"/>
      <c r="I94" s="258"/>
      <c r="J94" s="231">
        <f t="shared" si="75"/>
        <v>0</v>
      </c>
      <c r="K94" s="49">
        <f t="shared" si="63"/>
        <v>0</v>
      </c>
      <c r="L94" s="49">
        <f t="shared" si="58"/>
        <v>0</v>
      </c>
      <c r="M94" s="49">
        <f t="shared" si="59"/>
        <v>0</v>
      </c>
      <c r="N94" s="50"/>
      <c r="O94" s="50"/>
      <c r="P94" s="68"/>
      <c r="Q94" s="52"/>
      <c r="R94" s="52"/>
      <c r="S94" s="48"/>
      <c r="T94" s="48"/>
      <c r="U94" s="53">
        <f t="shared" si="60"/>
        <v>0</v>
      </c>
      <c r="V94" s="52"/>
      <c r="W94" s="52"/>
      <c r="X94" s="48"/>
      <c r="Y94" s="48"/>
      <c r="Z94" s="53">
        <f t="shared" si="61"/>
        <v>0</v>
      </c>
      <c r="AA94" s="86"/>
      <c r="AB94" s="87">
        <f t="array" aca="1" ref="AB94" ca="1">IFERROR(IF(N94="Oui",(_xlfn.IFS(AA94="Devis 1",#REF!*(1+#REF!),AA94="Devis 1 majoré",#REF!*1.15*(1+#REF!),AA94="Devis 2",S94*(1+#REF!),AA94="Devis 3",X94*(1+#REF!))),(_xlfn.IFS(AA94="Devis 1",#REF!,AA94="Devis 1 majoré",#REF!*1.15,AA94="Devis 2",S94,AA94="Devis 3",X94))),0)</f>
        <v>0</v>
      </c>
      <c r="AC94" s="87">
        <f t="array" aca="1" ref="AC94" ca="1">IFERROR(IF(N94="Oui",(_xlfn.IFS(AA94="Devis 1",#REF!*(1+#REF!),AA94="Devis 1 majoré",#REF!*1.15*(1+#REF!),AA94="Devis 2",T94*(1+#REF!),AA94="Devis 3",Y94*(1+#REF!))),(_xlfn.IFS(AA94="Devis 1",#REF!,AA94="Devis 1 majoré",#REF!*1.15,AA94="Devis 2",T94,AA94="Devis 3",Y94))),0)</f>
        <v>0</v>
      </c>
      <c r="AD94" s="87">
        <f t="shared" ca="1" si="62"/>
        <v>0</v>
      </c>
      <c r="AE94" s="56"/>
      <c r="AF94" s="259" t="str">
        <f t="shared" si="76"/>
        <v/>
      </c>
      <c r="AG94" s="259" t="str">
        <f t="shared" si="77"/>
        <v/>
      </c>
      <c r="AH94" s="259" t="str">
        <f t="shared" si="78"/>
        <v/>
      </c>
      <c r="AI94" s="259" t="str">
        <f t="shared" si="79"/>
        <v/>
      </c>
      <c r="AJ94" s="259" t="str">
        <f t="shared" si="80"/>
        <v/>
      </c>
      <c r="AK94" s="259">
        <f t="shared" si="81"/>
        <v>0</v>
      </c>
      <c r="AL94" s="259" t="str">
        <f t="shared" si="82"/>
        <v/>
      </c>
      <c r="AM94" s="59" t="str">
        <f t="shared" si="83"/>
        <v/>
      </c>
      <c r="AN94" s="59" t="str">
        <f t="shared" si="84"/>
        <v/>
      </c>
      <c r="AO94" s="260">
        <f t="shared" si="85"/>
        <v>0</v>
      </c>
      <c r="AP94" s="65"/>
      <c r="AQ94" s="267" t="str">
        <f t="shared" si="64"/>
        <v/>
      </c>
      <c r="AR94" s="267" t="str">
        <f t="shared" si="64"/>
        <v/>
      </c>
      <c r="AS94" s="259" t="str">
        <f t="shared" si="65"/>
        <v/>
      </c>
      <c r="AT94" s="259" t="str">
        <f t="shared" si="66"/>
        <v/>
      </c>
      <c r="AU94" s="259" t="str">
        <f t="shared" si="67"/>
        <v/>
      </c>
      <c r="AV94" s="259" t="str">
        <f t="shared" si="68"/>
        <v/>
      </c>
      <c r="AW94" s="259">
        <f t="shared" si="69"/>
        <v>0</v>
      </c>
      <c r="AX94" s="61" t="str">
        <f t="shared" si="70"/>
        <v/>
      </c>
      <c r="AY94" s="61" t="str">
        <f t="shared" si="71"/>
        <v/>
      </c>
      <c r="AZ94" s="261" t="str">
        <f t="shared" si="72"/>
        <v/>
      </c>
      <c r="BA94" s="261" t="str">
        <f t="shared" si="73"/>
        <v/>
      </c>
      <c r="BB94" s="261">
        <f t="shared" si="74"/>
        <v>0</v>
      </c>
      <c r="BC94" s="62"/>
      <c r="BD94" s="62"/>
      <c r="BE94" s="63" t="str">
        <f t="shared" si="86"/>
        <v/>
      </c>
      <c r="BF94" s="89" t="str">
        <f t="shared" si="87"/>
        <v/>
      </c>
      <c r="BG94" s="63" t="str">
        <f t="shared" si="88"/>
        <v/>
      </c>
      <c r="BH94" s="89">
        <f t="shared" si="89"/>
        <v>0</v>
      </c>
      <c r="BI94" s="246" t="str">
        <f t="shared" si="90"/>
        <v/>
      </c>
      <c r="BJ94" s="246" t="str">
        <f t="shared" si="91"/>
        <v/>
      </c>
      <c r="BK94" s="233" t="str">
        <f t="shared" si="92"/>
        <v/>
      </c>
      <c r="BL94" s="88" t="str">
        <f t="shared" si="97"/>
        <v/>
      </c>
      <c r="BM94" s="88" t="str">
        <f t="shared" si="93"/>
        <v/>
      </c>
      <c r="BN94" s="88" t="str">
        <f t="shared" si="94"/>
        <v/>
      </c>
      <c r="BO94" s="90" t="str">
        <f t="shared" si="95"/>
        <v/>
      </c>
      <c r="BP94" s="65"/>
      <c r="BQ94" s="262">
        <f t="shared" si="96"/>
        <v>0</v>
      </c>
    </row>
    <row r="95" spans="1:69">
      <c r="A95" s="46">
        <v>91</v>
      </c>
      <c r="B95" s="68"/>
      <c r="C95" s="68"/>
      <c r="D95" s="68"/>
      <c r="E95" s="257"/>
      <c r="F95" s="257"/>
      <c r="G95" s="49">
        <f t="shared" si="57"/>
        <v>0</v>
      </c>
      <c r="H95" s="258"/>
      <c r="I95" s="258"/>
      <c r="J95" s="231">
        <f t="shared" si="75"/>
        <v>0</v>
      </c>
      <c r="K95" s="49">
        <f t="shared" si="63"/>
        <v>0</v>
      </c>
      <c r="L95" s="49">
        <f t="shared" si="58"/>
        <v>0</v>
      </c>
      <c r="M95" s="49">
        <f t="shared" si="59"/>
        <v>0</v>
      </c>
      <c r="N95" s="50"/>
      <c r="O95" s="50"/>
      <c r="P95" s="68"/>
      <c r="Q95" s="52"/>
      <c r="R95" s="52"/>
      <c r="S95" s="48"/>
      <c r="T95" s="48"/>
      <c r="U95" s="53">
        <f t="shared" si="60"/>
        <v>0</v>
      </c>
      <c r="V95" s="52"/>
      <c r="W95" s="52"/>
      <c r="X95" s="48"/>
      <c r="Y95" s="48"/>
      <c r="Z95" s="53">
        <f t="shared" si="61"/>
        <v>0</v>
      </c>
      <c r="AA95" s="86"/>
      <c r="AB95" s="87">
        <f t="array" aca="1" ref="AB95" ca="1">IFERROR(IF(N95="Oui",(_xlfn.IFS(AA95="Devis 1",#REF!*(1+#REF!),AA95="Devis 1 majoré",#REF!*1.15*(1+#REF!),AA95="Devis 2",S95*(1+#REF!),AA95="Devis 3",X95*(1+#REF!))),(_xlfn.IFS(AA95="Devis 1",#REF!,AA95="Devis 1 majoré",#REF!*1.15,AA95="Devis 2",S95,AA95="Devis 3",X95))),0)</f>
        <v>0</v>
      </c>
      <c r="AC95" s="87">
        <f t="array" aca="1" ref="AC95" ca="1">IFERROR(IF(N95="Oui",(_xlfn.IFS(AA95="Devis 1",#REF!*(1+#REF!),AA95="Devis 1 majoré",#REF!*1.15*(1+#REF!),AA95="Devis 2",T95*(1+#REF!),AA95="Devis 3",Y95*(1+#REF!))),(_xlfn.IFS(AA95="Devis 1",#REF!,AA95="Devis 1 majoré",#REF!*1.15,AA95="Devis 2",T95,AA95="Devis 3",Y95))),0)</f>
        <v>0</v>
      </c>
      <c r="AD95" s="87">
        <f t="shared" ca="1" si="62"/>
        <v>0</v>
      </c>
      <c r="AE95" s="56"/>
      <c r="AF95" s="259" t="str">
        <f t="shared" si="76"/>
        <v/>
      </c>
      <c r="AG95" s="259" t="str">
        <f t="shared" si="77"/>
        <v/>
      </c>
      <c r="AH95" s="259" t="str">
        <f t="shared" si="78"/>
        <v/>
      </c>
      <c r="AI95" s="259" t="str">
        <f t="shared" si="79"/>
        <v/>
      </c>
      <c r="AJ95" s="259" t="str">
        <f t="shared" si="80"/>
        <v/>
      </c>
      <c r="AK95" s="259">
        <f t="shared" si="81"/>
        <v>0</v>
      </c>
      <c r="AL95" s="259" t="str">
        <f t="shared" si="82"/>
        <v/>
      </c>
      <c r="AM95" s="59" t="str">
        <f t="shared" si="83"/>
        <v/>
      </c>
      <c r="AN95" s="59" t="str">
        <f t="shared" si="84"/>
        <v/>
      </c>
      <c r="AO95" s="260">
        <f t="shared" si="85"/>
        <v>0</v>
      </c>
      <c r="AP95" s="65"/>
      <c r="AQ95" s="267" t="str">
        <f t="shared" si="64"/>
        <v/>
      </c>
      <c r="AR95" s="267" t="str">
        <f t="shared" si="64"/>
        <v/>
      </c>
      <c r="AS95" s="259" t="str">
        <f t="shared" si="65"/>
        <v/>
      </c>
      <c r="AT95" s="259" t="str">
        <f t="shared" si="66"/>
        <v/>
      </c>
      <c r="AU95" s="259" t="str">
        <f t="shared" si="67"/>
        <v/>
      </c>
      <c r="AV95" s="259" t="str">
        <f t="shared" si="68"/>
        <v/>
      </c>
      <c r="AW95" s="259">
        <f t="shared" si="69"/>
        <v>0</v>
      </c>
      <c r="AX95" s="61" t="str">
        <f t="shared" si="70"/>
        <v/>
      </c>
      <c r="AY95" s="61" t="str">
        <f t="shared" si="71"/>
        <v/>
      </c>
      <c r="AZ95" s="261" t="str">
        <f t="shared" si="72"/>
        <v/>
      </c>
      <c r="BA95" s="261" t="str">
        <f t="shared" si="73"/>
        <v/>
      </c>
      <c r="BB95" s="261">
        <f t="shared" si="74"/>
        <v>0</v>
      </c>
      <c r="BC95" s="62"/>
      <c r="BD95" s="62"/>
      <c r="BE95" s="63" t="str">
        <f t="shared" si="86"/>
        <v/>
      </c>
      <c r="BF95" s="89" t="str">
        <f t="shared" si="87"/>
        <v/>
      </c>
      <c r="BG95" s="63" t="str">
        <f t="shared" si="88"/>
        <v/>
      </c>
      <c r="BH95" s="89">
        <f t="shared" si="89"/>
        <v>0</v>
      </c>
      <c r="BI95" s="246" t="str">
        <f t="shared" si="90"/>
        <v/>
      </c>
      <c r="BJ95" s="246" t="str">
        <f t="shared" si="91"/>
        <v/>
      </c>
      <c r="BK95" s="233" t="str">
        <f t="shared" si="92"/>
        <v/>
      </c>
      <c r="BL95" s="88" t="str">
        <f t="shared" si="97"/>
        <v/>
      </c>
      <c r="BM95" s="88" t="str">
        <f t="shared" si="93"/>
        <v/>
      </c>
      <c r="BN95" s="88" t="str">
        <f t="shared" si="94"/>
        <v/>
      </c>
      <c r="BO95" s="90" t="str">
        <f t="shared" si="95"/>
        <v/>
      </c>
      <c r="BP95" s="65"/>
      <c r="BQ95" s="262">
        <f t="shared" si="96"/>
        <v>0</v>
      </c>
    </row>
    <row r="96" spans="1:69">
      <c r="A96" s="46">
        <v>92</v>
      </c>
      <c r="B96" s="68"/>
      <c r="C96" s="68"/>
      <c r="D96" s="68"/>
      <c r="E96" s="257"/>
      <c r="F96" s="257"/>
      <c r="G96" s="49">
        <f t="shared" si="57"/>
        <v>0</v>
      </c>
      <c r="H96" s="258"/>
      <c r="I96" s="258"/>
      <c r="J96" s="231">
        <f t="shared" si="75"/>
        <v>0</v>
      </c>
      <c r="K96" s="49">
        <f t="shared" si="63"/>
        <v>0</v>
      </c>
      <c r="L96" s="49">
        <f t="shared" si="58"/>
        <v>0</v>
      </c>
      <c r="M96" s="49">
        <f t="shared" si="59"/>
        <v>0</v>
      </c>
      <c r="N96" s="50"/>
      <c r="O96" s="50"/>
      <c r="P96" s="68"/>
      <c r="Q96" s="52"/>
      <c r="R96" s="52"/>
      <c r="S96" s="48"/>
      <c r="T96" s="48"/>
      <c r="U96" s="53">
        <f t="shared" si="60"/>
        <v>0</v>
      </c>
      <c r="V96" s="52"/>
      <c r="W96" s="52"/>
      <c r="X96" s="48"/>
      <c r="Y96" s="48"/>
      <c r="Z96" s="53">
        <f t="shared" si="61"/>
        <v>0</v>
      </c>
      <c r="AA96" s="86"/>
      <c r="AB96" s="87">
        <f t="array" aca="1" ref="AB96" ca="1">IFERROR(IF(N96="Oui",(_xlfn.IFS(AA96="Devis 1",#REF!*(1+#REF!),AA96="Devis 1 majoré",#REF!*1.15*(1+#REF!),AA96="Devis 2",S96*(1+#REF!),AA96="Devis 3",X96*(1+#REF!))),(_xlfn.IFS(AA96="Devis 1",#REF!,AA96="Devis 1 majoré",#REF!*1.15,AA96="Devis 2",S96,AA96="Devis 3",X96))),0)</f>
        <v>0</v>
      </c>
      <c r="AC96" s="87">
        <f t="array" aca="1" ref="AC96" ca="1">IFERROR(IF(N96="Oui",(_xlfn.IFS(AA96="Devis 1",#REF!*(1+#REF!),AA96="Devis 1 majoré",#REF!*1.15*(1+#REF!),AA96="Devis 2",T96*(1+#REF!),AA96="Devis 3",Y96*(1+#REF!))),(_xlfn.IFS(AA96="Devis 1",#REF!,AA96="Devis 1 majoré",#REF!*1.15,AA96="Devis 2",T96,AA96="Devis 3",Y96))),0)</f>
        <v>0</v>
      </c>
      <c r="AD96" s="87">
        <f t="shared" ca="1" si="62"/>
        <v>0</v>
      </c>
      <c r="AE96" s="56"/>
      <c r="AF96" s="259" t="str">
        <f t="shared" si="76"/>
        <v/>
      </c>
      <c r="AG96" s="259" t="str">
        <f t="shared" si="77"/>
        <v/>
      </c>
      <c r="AH96" s="259" t="str">
        <f t="shared" si="78"/>
        <v/>
      </c>
      <c r="AI96" s="259" t="str">
        <f t="shared" si="79"/>
        <v/>
      </c>
      <c r="AJ96" s="259" t="str">
        <f t="shared" si="80"/>
        <v/>
      </c>
      <c r="AK96" s="259">
        <f t="shared" si="81"/>
        <v>0</v>
      </c>
      <c r="AL96" s="259" t="str">
        <f t="shared" si="82"/>
        <v/>
      </c>
      <c r="AM96" s="59" t="str">
        <f t="shared" si="83"/>
        <v/>
      </c>
      <c r="AN96" s="59" t="str">
        <f t="shared" si="84"/>
        <v/>
      </c>
      <c r="AO96" s="260">
        <f t="shared" si="85"/>
        <v>0</v>
      </c>
      <c r="AP96" s="65"/>
      <c r="AQ96" s="267" t="str">
        <f t="shared" si="64"/>
        <v/>
      </c>
      <c r="AR96" s="267" t="str">
        <f t="shared" si="64"/>
        <v/>
      </c>
      <c r="AS96" s="259" t="str">
        <f t="shared" si="65"/>
        <v/>
      </c>
      <c r="AT96" s="259" t="str">
        <f t="shared" si="66"/>
        <v/>
      </c>
      <c r="AU96" s="259" t="str">
        <f t="shared" si="67"/>
        <v/>
      </c>
      <c r="AV96" s="259" t="str">
        <f t="shared" si="68"/>
        <v/>
      </c>
      <c r="AW96" s="259">
        <f t="shared" si="69"/>
        <v>0</v>
      </c>
      <c r="AX96" s="61" t="str">
        <f t="shared" si="70"/>
        <v/>
      </c>
      <c r="AY96" s="61" t="str">
        <f t="shared" si="71"/>
        <v/>
      </c>
      <c r="AZ96" s="261" t="str">
        <f t="shared" si="72"/>
        <v/>
      </c>
      <c r="BA96" s="261" t="str">
        <f t="shared" si="73"/>
        <v/>
      </c>
      <c r="BB96" s="261">
        <f t="shared" si="74"/>
        <v>0</v>
      </c>
      <c r="BC96" s="62"/>
      <c r="BD96" s="62"/>
      <c r="BE96" s="63" t="str">
        <f t="shared" si="86"/>
        <v/>
      </c>
      <c r="BF96" s="89" t="str">
        <f t="shared" si="87"/>
        <v/>
      </c>
      <c r="BG96" s="63" t="str">
        <f t="shared" si="88"/>
        <v/>
      </c>
      <c r="BH96" s="89">
        <f t="shared" si="89"/>
        <v>0</v>
      </c>
      <c r="BI96" s="246" t="str">
        <f t="shared" si="90"/>
        <v/>
      </c>
      <c r="BJ96" s="246" t="str">
        <f t="shared" si="91"/>
        <v/>
      </c>
      <c r="BK96" s="233" t="str">
        <f t="shared" si="92"/>
        <v/>
      </c>
      <c r="BL96" s="88" t="str">
        <f t="shared" si="97"/>
        <v/>
      </c>
      <c r="BM96" s="88" t="str">
        <f t="shared" si="93"/>
        <v/>
      </c>
      <c r="BN96" s="88" t="str">
        <f t="shared" si="94"/>
        <v/>
      </c>
      <c r="BO96" s="90" t="str">
        <f t="shared" si="95"/>
        <v/>
      </c>
      <c r="BP96" s="65"/>
      <c r="BQ96" s="262">
        <f t="shared" si="96"/>
        <v>0</v>
      </c>
    </row>
    <row r="97" spans="1:69">
      <c r="A97" s="46">
        <v>93</v>
      </c>
      <c r="B97" s="68"/>
      <c r="C97" s="68"/>
      <c r="D97" s="68"/>
      <c r="E97" s="257"/>
      <c r="F97" s="257"/>
      <c r="G97" s="49">
        <f t="shared" si="57"/>
        <v>0</v>
      </c>
      <c r="H97" s="258"/>
      <c r="I97" s="258"/>
      <c r="J97" s="231">
        <f t="shared" si="75"/>
        <v>0</v>
      </c>
      <c r="K97" s="49">
        <f t="shared" si="63"/>
        <v>0</v>
      </c>
      <c r="L97" s="49">
        <f t="shared" si="58"/>
        <v>0</v>
      </c>
      <c r="M97" s="49">
        <f t="shared" si="59"/>
        <v>0</v>
      </c>
      <c r="N97" s="50"/>
      <c r="O97" s="50"/>
      <c r="P97" s="68"/>
      <c r="Q97" s="52"/>
      <c r="R97" s="52"/>
      <c r="S97" s="48"/>
      <c r="T97" s="48"/>
      <c r="U97" s="53">
        <f t="shared" si="60"/>
        <v>0</v>
      </c>
      <c r="V97" s="52"/>
      <c r="W97" s="52"/>
      <c r="X97" s="48"/>
      <c r="Y97" s="48"/>
      <c r="Z97" s="53">
        <f t="shared" si="61"/>
        <v>0</v>
      </c>
      <c r="AA97" s="86"/>
      <c r="AB97" s="87">
        <f t="array" aca="1" ref="AB97" ca="1">IFERROR(IF(N97="Oui",(_xlfn.IFS(AA97="Devis 1",#REF!*(1+#REF!),AA97="Devis 1 majoré",#REF!*1.15*(1+#REF!),AA97="Devis 2",S97*(1+#REF!),AA97="Devis 3",X97*(1+#REF!))),(_xlfn.IFS(AA97="Devis 1",#REF!,AA97="Devis 1 majoré",#REF!*1.15,AA97="Devis 2",S97,AA97="Devis 3",X97))),0)</f>
        <v>0</v>
      </c>
      <c r="AC97" s="87">
        <f t="array" aca="1" ref="AC97" ca="1">IFERROR(IF(N97="Oui",(_xlfn.IFS(AA97="Devis 1",#REF!*(1+#REF!),AA97="Devis 1 majoré",#REF!*1.15*(1+#REF!),AA97="Devis 2",T97*(1+#REF!),AA97="Devis 3",Y97*(1+#REF!))),(_xlfn.IFS(AA97="Devis 1",#REF!,AA97="Devis 1 majoré",#REF!*1.15,AA97="Devis 2",T97,AA97="Devis 3",Y97))),0)</f>
        <v>0</v>
      </c>
      <c r="AD97" s="87">
        <f t="shared" ca="1" si="62"/>
        <v>0</v>
      </c>
      <c r="AE97" s="56"/>
      <c r="AF97" s="259" t="str">
        <f t="shared" si="76"/>
        <v/>
      </c>
      <c r="AG97" s="259" t="str">
        <f t="shared" si="77"/>
        <v/>
      </c>
      <c r="AH97" s="259" t="str">
        <f t="shared" si="78"/>
        <v/>
      </c>
      <c r="AI97" s="259" t="str">
        <f t="shared" si="79"/>
        <v/>
      </c>
      <c r="AJ97" s="259" t="str">
        <f t="shared" si="80"/>
        <v/>
      </c>
      <c r="AK97" s="259">
        <f t="shared" si="81"/>
        <v>0</v>
      </c>
      <c r="AL97" s="259" t="str">
        <f t="shared" si="82"/>
        <v/>
      </c>
      <c r="AM97" s="59" t="str">
        <f t="shared" si="83"/>
        <v/>
      </c>
      <c r="AN97" s="59" t="str">
        <f t="shared" si="84"/>
        <v/>
      </c>
      <c r="AO97" s="260">
        <f t="shared" si="85"/>
        <v>0</v>
      </c>
      <c r="AP97" s="65"/>
      <c r="AQ97" s="267" t="str">
        <f t="shared" si="64"/>
        <v/>
      </c>
      <c r="AR97" s="267" t="str">
        <f t="shared" si="64"/>
        <v/>
      </c>
      <c r="AS97" s="259" t="str">
        <f t="shared" si="65"/>
        <v/>
      </c>
      <c r="AT97" s="259" t="str">
        <f t="shared" si="66"/>
        <v/>
      </c>
      <c r="AU97" s="259" t="str">
        <f t="shared" si="67"/>
        <v/>
      </c>
      <c r="AV97" s="259" t="str">
        <f t="shared" si="68"/>
        <v/>
      </c>
      <c r="AW97" s="259">
        <f t="shared" si="69"/>
        <v>0</v>
      </c>
      <c r="AX97" s="61" t="str">
        <f t="shared" si="70"/>
        <v/>
      </c>
      <c r="AY97" s="61" t="str">
        <f t="shared" si="71"/>
        <v/>
      </c>
      <c r="AZ97" s="261" t="str">
        <f t="shared" si="72"/>
        <v/>
      </c>
      <c r="BA97" s="261" t="str">
        <f t="shared" si="73"/>
        <v/>
      </c>
      <c r="BB97" s="261">
        <f t="shared" si="74"/>
        <v>0</v>
      </c>
      <c r="BC97" s="62"/>
      <c r="BD97" s="62"/>
      <c r="BE97" s="63" t="str">
        <f t="shared" si="86"/>
        <v/>
      </c>
      <c r="BF97" s="89" t="str">
        <f t="shared" si="87"/>
        <v/>
      </c>
      <c r="BG97" s="63" t="str">
        <f t="shared" si="88"/>
        <v/>
      </c>
      <c r="BH97" s="89">
        <f t="shared" si="89"/>
        <v>0</v>
      </c>
      <c r="BI97" s="246" t="str">
        <f t="shared" si="90"/>
        <v/>
      </c>
      <c r="BJ97" s="246" t="str">
        <f t="shared" si="91"/>
        <v/>
      </c>
      <c r="BK97" s="233" t="str">
        <f t="shared" si="92"/>
        <v/>
      </c>
      <c r="BL97" s="88" t="str">
        <f t="shared" si="97"/>
        <v/>
      </c>
      <c r="BM97" s="88" t="str">
        <f t="shared" si="93"/>
        <v/>
      </c>
      <c r="BN97" s="88" t="str">
        <f t="shared" si="94"/>
        <v/>
      </c>
      <c r="BO97" s="90" t="str">
        <f t="shared" si="95"/>
        <v/>
      </c>
      <c r="BP97" s="65"/>
      <c r="BQ97" s="262">
        <f t="shared" si="96"/>
        <v>0</v>
      </c>
    </row>
    <row r="98" spans="1:69">
      <c r="A98" s="46">
        <v>94</v>
      </c>
      <c r="B98" s="68"/>
      <c r="C98" s="68"/>
      <c r="D98" s="68"/>
      <c r="E98" s="257"/>
      <c r="F98" s="257"/>
      <c r="G98" s="49">
        <f t="shared" si="57"/>
        <v>0</v>
      </c>
      <c r="H98" s="258"/>
      <c r="I98" s="258"/>
      <c r="J98" s="231">
        <f t="shared" si="75"/>
        <v>0</v>
      </c>
      <c r="K98" s="49">
        <f t="shared" si="63"/>
        <v>0</v>
      </c>
      <c r="L98" s="49">
        <f t="shared" si="58"/>
        <v>0</v>
      </c>
      <c r="M98" s="49">
        <f t="shared" si="59"/>
        <v>0</v>
      </c>
      <c r="N98" s="50"/>
      <c r="O98" s="50"/>
      <c r="P98" s="68"/>
      <c r="Q98" s="52"/>
      <c r="R98" s="52"/>
      <c r="S98" s="48"/>
      <c r="T98" s="48"/>
      <c r="U98" s="53">
        <f t="shared" si="60"/>
        <v>0</v>
      </c>
      <c r="V98" s="52"/>
      <c r="W98" s="52"/>
      <c r="X98" s="48"/>
      <c r="Y98" s="48"/>
      <c r="Z98" s="53">
        <f t="shared" si="61"/>
        <v>0</v>
      </c>
      <c r="AA98" s="86"/>
      <c r="AB98" s="87">
        <f t="array" aca="1" ref="AB98" ca="1">IFERROR(IF(N98="Oui",(_xlfn.IFS(AA98="Devis 1",#REF!*(1+#REF!),AA98="Devis 1 majoré",#REF!*1.15*(1+#REF!),AA98="Devis 2",S98*(1+#REF!),AA98="Devis 3",X98*(1+#REF!))),(_xlfn.IFS(AA98="Devis 1",#REF!,AA98="Devis 1 majoré",#REF!*1.15,AA98="Devis 2",S98,AA98="Devis 3",X98))),0)</f>
        <v>0</v>
      </c>
      <c r="AC98" s="87">
        <f t="array" aca="1" ref="AC98" ca="1">IFERROR(IF(N98="Oui",(_xlfn.IFS(AA98="Devis 1",#REF!*(1+#REF!),AA98="Devis 1 majoré",#REF!*1.15*(1+#REF!),AA98="Devis 2",T98*(1+#REF!),AA98="Devis 3",Y98*(1+#REF!))),(_xlfn.IFS(AA98="Devis 1",#REF!,AA98="Devis 1 majoré",#REF!*1.15,AA98="Devis 2",T98,AA98="Devis 3",Y98))),0)</f>
        <v>0</v>
      </c>
      <c r="AD98" s="87">
        <f t="shared" ca="1" si="62"/>
        <v>0</v>
      </c>
      <c r="AE98" s="56"/>
      <c r="AF98" s="259" t="str">
        <f t="shared" si="76"/>
        <v/>
      </c>
      <c r="AG98" s="259" t="str">
        <f t="shared" si="77"/>
        <v/>
      </c>
      <c r="AH98" s="259" t="str">
        <f t="shared" si="78"/>
        <v/>
      </c>
      <c r="AI98" s="259" t="str">
        <f t="shared" si="79"/>
        <v/>
      </c>
      <c r="AJ98" s="259" t="str">
        <f t="shared" si="80"/>
        <v/>
      </c>
      <c r="AK98" s="259">
        <f t="shared" si="81"/>
        <v>0</v>
      </c>
      <c r="AL98" s="259" t="str">
        <f t="shared" si="82"/>
        <v/>
      </c>
      <c r="AM98" s="59" t="str">
        <f t="shared" si="83"/>
        <v/>
      </c>
      <c r="AN98" s="59" t="str">
        <f t="shared" si="84"/>
        <v/>
      </c>
      <c r="AO98" s="260">
        <f t="shared" si="85"/>
        <v>0</v>
      </c>
      <c r="AP98" s="65"/>
      <c r="AQ98" s="267" t="str">
        <f t="shared" si="64"/>
        <v/>
      </c>
      <c r="AR98" s="267" t="str">
        <f t="shared" si="64"/>
        <v/>
      </c>
      <c r="AS98" s="259" t="str">
        <f t="shared" si="65"/>
        <v/>
      </c>
      <c r="AT98" s="259" t="str">
        <f t="shared" si="66"/>
        <v/>
      </c>
      <c r="AU98" s="259" t="str">
        <f t="shared" si="67"/>
        <v/>
      </c>
      <c r="AV98" s="259" t="str">
        <f t="shared" si="68"/>
        <v/>
      </c>
      <c r="AW98" s="259">
        <f t="shared" si="69"/>
        <v>0</v>
      </c>
      <c r="AX98" s="61" t="str">
        <f t="shared" si="70"/>
        <v/>
      </c>
      <c r="AY98" s="61" t="str">
        <f t="shared" si="71"/>
        <v/>
      </c>
      <c r="AZ98" s="261" t="str">
        <f t="shared" si="72"/>
        <v/>
      </c>
      <c r="BA98" s="261" t="str">
        <f t="shared" si="73"/>
        <v/>
      </c>
      <c r="BB98" s="261">
        <f t="shared" si="74"/>
        <v>0</v>
      </c>
      <c r="BC98" s="62"/>
      <c r="BD98" s="62"/>
      <c r="BE98" s="63" t="str">
        <f t="shared" si="86"/>
        <v/>
      </c>
      <c r="BF98" s="89" t="str">
        <f t="shared" si="87"/>
        <v/>
      </c>
      <c r="BG98" s="63" t="str">
        <f t="shared" si="88"/>
        <v/>
      </c>
      <c r="BH98" s="89">
        <f t="shared" si="89"/>
        <v>0</v>
      </c>
      <c r="BI98" s="246" t="str">
        <f t="shared" si="90"/>
        <v/>
      </c>
      <c r="BJ98" s="246" t="str">
        <f t="shared" si="91"/>
        <v/>
      </c>
      <c r="BK98" s="233" t="str">
        <f t="shared" si="92"/>
        <v/>
      </c>
      <c r="BL98" s="88" t="str">
        <f t="shared" si="97"/>
        <v/>
      </c>
      <c r="BM98" s="88" t="str">
        <f t="shared" si="93"/>
        <v/>
      </c>
      <c r="BN98" s="88" t="str">
        <f t="shared" si="94"/>
        <v/>
      </c>
      <c r="BO98" s="90" t="str">
        <f t="shared" si="95"/>
        <v/>
      </c>
      <c r="BP98" s="65"/>
      <c r="BQ98" s="262">
        <f t="shared" si="96"/>
        <v>0</v>
      </c>
    </row>
    <row r="99" spans="1:69">
      <c r="A99" s="46">
        <v>95</v>
      </c>
      <c r="B99" s="68"/>
      <c r="C99" s="68"/>
      <c r="D99" s="68"/>
      <c r="E99" s="257"/>
      <c r="F99" s="257"/>
      <c r="G99" s="49">
        <f t="shared" si="57"/>
        <v>0</v>
      </c>
      <c r="H99" s="258"/>
      <c r="I99" s="258"/>
      <c r="J99" s="231">
        <f t="shared" si="75"/>
        <v>0</v>
      </c>
      <c r="K99" s="49">
        <f t="shared" si="63"/>
        <v>0</v>
      </c>
      <c r="L99" s="49">
        <f t="shared" si="58"/>
        <v>0</v>
      </c>
      <c r="M99" s="49">
        <f t="shared" si="59"/>
        <v>0</v>
      </c>
      <c r="N99" s="50"/>
      <c r="O99" s="50"/>
      <c r="P99" s="68"/>
      <c r="Q99" s="52"/>
      <c r="R99" s="52"/>
      <c r="S99" s="48"/>
      <c r="T99" s="48"/>
      <c r="U99" s="53">
        <f t="shared" si="60"/>
        <v>0</v>
      </c>
      <c r="V99" s="52"/>
      <c r="W99" s="52"/>
      <c r="X99" s="48"/>
      <c r="Y99" s="48"/>
      <c r="Z99" s="53">
        <f t="shared" si="61"/>
        <v>0</v>
      </c>
      <c r="AA99" s="86"/>
      <c r="AB99" s="87">
        <f t="array" aca="1" ref="AB99" ca="1">IFERROR(IF(N99="Oui",(_xlfn.IFS(AA99="Devis 1",#REF!*(1+#REF!),AA99="Devis 1 majoré",#REF!*1.15*(1+#REF!),AA99="Devis 2",S99*(1+#REF!),AA99="Devis 3",X99*(1+#REF!))),(_xlfn.IFS(AA99="Devis 1",#REF!,AA99="Devis 1 majoré",#REF!*1.15,AA99="Devis 2",S99,AA99="Devis 3",X99))),0)</f>
        <v>0</v>
      </c>
      <c r="AC99" s="87">
        <f t="array" aca="1" ref="AC99" ca="1">IFERROR(IF(N99="Oui",(_xlfn.IFS(AA99="Devis 1",#REF!*(1+#REF!),AA99="Devis 1 majoré",#REF!*1.15*(1+#REF!),AA99="Devis 2",T99*(1+#REF!),AA99="Devis 3",Y99*(1+#REF!))),(_xlfn.IFS(AA99="Devis 1",#REF!,AA99="Devis 1 majoré",#REF!*1.15,AA99="Devis 2",T99,AA99="Devis 3",Y99))),0)</f>
        <v>0</v>
      </c>
      <c r="AD99" s="87">
        <f t="shared" ca="1" si="62"/>
        <v>0</v>
      </c>
      <c r="AE99" s="56"/>
      <c r="AF99" s="259" t="str">
        <f t="shared" si="76"/>
        <v/>
      </c>
      <c r="AG99" s="259" t="str">
        <f t="shared" si="77"/>
        <v/>
      </c>
      <c r="AH99" s="259" t="str">
        <f t="shared" si="78"/>
        <v/>
      </c>
      <c r="AI99" s="259" t="str">
        <f t="shared" si="79"/>
        <v/>
      </c>
      <c r="AJ99" s="259" t="str">
        <f t="shared" si="80"/>
        <v/>
      </c>
      <c r="AK99" s="259">
        <f t="shared" si="81"/>
        <v>0</v>
      </c>
      <c r="AL99" s="259" t="str">
        <f t="shared" si="82"/>
        <v/>
      </c>
      <c r="AM99" s="59" t="str">
        <f t="shared" si="83"/>
        <v/>
      </c>
      <c r="AN99" s="59" t="str">
        <f t="shared" si="84"/>
        <v/>
      </c>
      <c r="AO99" s="260">
        <f t="shared" si="85"/>
        <v>0</v>
      </c>
      <c r="AP99" s="65"/>
      <c r="AQ99" s="267" t="str">
        <f t="shared" si="64"/>
        <v/>
      </c>
      <c r="AR99" s="267" t="str">
        <f t="shared" si="64"/>
        <v/>
      </c>
      <c r="AS99" s="259" t="str">
        <f t="shared" si="65"/>
        <v/>
      </c>
      <c r="AT99" s="259" t="str">
        <f t="shared" si="66"/>
        <v/>
      </c>
      <c r="AU99" s="259" t="str">
        <f t="shared" si="67"/>
        <v/>
      </c>
      <c r="AV99" s="259" t="str">
        <f t="shared" si="68"/>
        <v/>
      </c>
      <c r="AW99" s="259">
        <f t="shared" si="69"/>
        <v>0</v>
      </c>
      <c r="AX99" s="61" t="str">
        <f t="shared" si="70"/>
        <v/>
      </c>
      <c r="AY99" s="61" t="str">
        <f t="shared" si="71"/>
        <v/>
      </c>
      <c r="AZ99" s="261" t="str">
        <f t="shared" si="72"/>
        <v/>
      </c>
      <c r="BA99" s="261" t="str">
        <f t="shared" si="73"/>
        <v/>
      </c>
      <c r="BB99" s="261">
        <f t="shared" si="74"/>
        <v>0</v>
      </c>
      <c r="BC99" s="62"/>
      <c r="BD99" s="62"/>
      <c r="BE99" s="63" t="str">
        <f t="shared" si="86"/>
        <v/>
      </c>
      <c r="BF99" s="89" t="str">
        <f t="shared" si="87"/>
        <v/>
      </c>
      <c r="BG99" s="63" t="str">
        <f t="shared" si="88"/>
        <v/>
      </c>
      <c r="BH99" s="89">
        <f t="shared" si="89"/>
        <v>0</v>
      </c>
      <c r="BI99" s="246" t="str">
        <f t="shared" si="90"/>
        <v/>
      </c>
      <c r="BJ99" s="246" t="str">
        <f t="shared" si="91"/>
        <v/>
      </c>
      <c r="BK99" s="233" t="str">
        <f t="shared" si="92"/>
        <v/>
      </c>
      <c r="BL99" s="88" t="str">
        <f t="shared" si="97"/>
        <v/>
      </c>
      <c r="BM99" s="88" t="str">
        <f t="shared" si="93"/>
        <v/>
      </c>
      <c r="BN99" s="88" t="str">
        <f t="shared" si="94"/>
        <v/>
      </c>
      <c r="BO99" s="90" t="str">
        <f t="shared" si="95"/>
        <v/>
      </c>
      <c r="BP99" s="65"/>
      <c r="BQ99" s="262">
        <f t="shared" si="96"/>
        <v>0</v>
      </c>
    </row>
    <row r="100" spans="1:69">
      <c r="A100" s="46">
        <v>96</v>
      </c>
      <c r="B100" s="68"/>
      <c r="C100" s="68"/>
      <c r="D100" s="68"/>
      <c r="E100" s="257"/>
      <c r="F100" s="257"/>
      <c r="G100" s="49">
        <f t="shared" si="57"/>
        <v>0</v>
      </c>
      <c r="H100" s="258"/>
      <c r="I100" s="258"/>
      <c r="J100" s="231">
        <f t="shared" si="75"/>
        <v>0</v>
      </c>
      <c r="K100" s="49">
        <f t="shared" si="63"/>
        <v>0</v>
      </c>
      <c r="L100" s="49">
        <f t="shared" si="58"/>
        <v>0</v>
      </c>
      <c r="M100" s="49">
        <f t="shared" si="59"/>
        <v>0</v>
      </c>
      <c r="N100" s="50"/>
      <c r="O100" s="50"/>
      <c r="P100" s="68"/>
      <c r="Q100" s="52"/>
      <c r="R100" s="52"/>
      <c r="S100" s="48"/>
      <c r="T100" s="48"/>
      <c r="U100" s="53">
        <f t="shared" si="60"/>
        <v>0</v>
      </c>
      <c r="V100" s="52"/>
      <c r="W100" s="52"/>
      <c r="X100" s="48"/>
      <c r="Y100" s="48"/>
      <c r="Z100" s="53">
        <f t="shared" si="61"/>
        <v>0</v>
      </c>
      <c r="AA100" s="86"/>
      <c r="AB100" s="87">
        <f t="array" aca="1" ref="AB100" ca="1">IFERROR(IF(N100="Oui",(_xlfn.IFS(AA100="Devis 1",#REF!*(1+#REF!),AA100="Devis 1 majoré",#REF!*1.15*(1+#REF!),AA100="Devis 2",S100*(1+#REF!),AA100="Devis 3",X100*(1+#REF!))),(_xlfn.IFS(AA100="Devis 1",#REF!,AA100="Devis 1 majoré",#REF!*1.15,AA100="Devis 2",S100,AA100="Devis 3",X100))),0)</f>
        <v>0</v>
      </c>
      <c r="AC100" s="87">
        <f t="array" aca="1" ref="AC100" ca="1">IFERROR(IF(N100="Oui",(_xlfn.IFS(AA100="Devis 1",#REF!*(1+#REF!),AA100="Devis 1 majoré",#REF!*1.15*(1+#REF!),AA100="Devis 2",T100*(1+#REF!),AA100="Devis 3",Y100*(1+#REF!))),(_xlfn.IFS(AA100="Devis 1",#REF!,AA100="Devis 1 majoré",#REF!*1.15,AA100="Devis 2",T100,AA100="Devis 3",Y100))),0)</f>
        <v>0</v>
      </c>
      <c r="AD100" s="87">
        <f t="shared" ca="1" si="62"/>
        <v>0</v>
      </c>
      <c r="AE100" s="56"/>
      <c r="AF100" s="259" t="str">
        <f t="shared" si="76"/>
        <v/>
      </c>
      <c r="AG100" s="259" t="str">
        <f t="shared" si="77"/>
        <v/>
      </c>
      <c r="AH100" s="259" t="str">
        <f t="shared" si="78"/>
        <v/>
      </c>
      <c r="AI100" s="259" t="str">
        <f t="shared" si="79"/>
        <v/>
      </c>
      <c r="AJ100" s="259" t="str">
        <f t="shared" si="80"/>
        <v/>
      </c>
      <c r="AK100" s="259">
        <f t="shared" si="81"/>
        <v>0</v>
      </c>
      <c r="AL100" s="259" t="str">
        <f t="shared" si="82"/>
        <v/>
      </c>
      <c r="AM100" s="59" t="str">
        <f t="shared" si="83"/>
        <v/>
      </c>
      <c r="AN100" s="59" t="str">
        <f t="shared" si="84"/>
        <v/>
      </c>
      <c r="AO100" s="260">
        <f t="shared" si="85"/>
        <v>0</v>
      </c>
      <c r="AP100" s="65"/>
      <c r="AQ100" s="267" t="str">
        <f t="shared" si="64"/>
        <v/>
      </c>
      <c r="AR100" s="267" t="str">
        <f t="shared" si="64"/>
        <v/>
      </c>
      <c r="AS100" s="259" t="str">
        <f t="shared" si="65"/>
        <v/>
      </c>
      <c r="AT100" s="259" t="str">
        <f t="shared" si="66"/>
        <v/>
      </c>
      <c r="AU100" s="259" t="str">
        <f t="shared" si="67"/>
        <v/>
      </c>
      <c r="AV100" s="259" t="str">
        <f t="shared" si="68"/>
        <v/>
      </c>
      <c r="AW100" s="259">
        <f t="shared" si="69"/>
        <v>0</v>
      </c>
      <c r="AX100" s="61" t="str">
        <f t="shared" si="70"/>
        <v/>
      </c>
      <c r="AY100" s="61" t="str">
        <f t="shared" si="71"/>
        <v/>
      </c>
      <c r="AZ100" s="261" t="str">
        <f t="shared" si="72"/>
        <v/>
      </c>
      <c r="BA100" s="261" t="str">
        <f t="shared" si="73"/>
        <v/>
      </c>
      <c r="BB100" s="261">
        <f t="shared" si="74"/>
        <v>0</v>
      </c>
      <c r="BC100" s="62"/>
      <c r="BD100" s="62"/>
      <c r="BE100" s="63" t="str">
        <f t="shared" si="86"/>
        <v/>
      </c>
      <c r="BF100" s="89" t="str">
        <f t="shared" si="87"/>
        <v/>
      </c>
      <c r="BG100" s="63" t="str">
        <f t="shared" si="88"/>
        <v/>
      </c>
      <c r="BH100" s="89">
        <f t="shared" si="89"/>
        <v>0</v>
      </c>
      <c r="BI100" s="246" t="str">
        <f t="shared" si="90"/>
        <v/>
      </c>
      <c r="BJ100" s="246" t="str">
        <f t="shared" si="91"/>
        <v/>
      </c>
      <c r="BK100" s="233" t="str">
        <f t="shared" si="92"/>
        <v/>
      </c>
      <c r="BL100" s="88" t="str">
        <f t="shared" si="97"/>
        <v/>
      </c>
      <c r="BM100" s="88" t="str">
        <f t="shared" si="93"/>
        <v/>
      </c>
      <c r="BN100" s="88" t="str">
        <f t="shared" si="94"/>
        <v/>
      </c>
      <c r="BO100" s="90" t="str">
        <f t="shared" si="95"/>
        <v/>
      </c>
      <c r="BP100" s="65"/>
      <c r="BQ100" s="262">
        <f t="shared" si="96"/>
        <v>0</v>
      </c>
    </row>
    <row r="101" spans="1:69">
      <c r="A101" s="46">
        <v>97</v>
      </c>
      <c r="B101" s="68"/>
      <c r="C101" s="68"/>
      <c r="D101" s="68"/>
      <c r="E101" s="257"/>
      <c r="F101" s="257"/>
      <c r="G101" s="49">
        <f t="shared" si="57"/>
        <v>0</v>
      </c>
      <c r="H101" s="258"/>
      <c r="I101" s="258"/>
      <c r="J101" s="231">
        <f t="shared" si="75"/>
        <v>0</v>
      </c>
      <c r="K101" s="49">
        <f t="shared" ref="K101:K132" si="98">J101*E101</f>
        <v>0</v>
      </c>
      <c r="L101" s="49">
        <f t="shared" si="58"/>
        <v>0</v>
      </c>
      <c r="M101" s="49">
        <f t="shared" si="59"/>
        <v>0</v>
      </c>
      <c r="N101" s="50"/>
      <c r="O101" s="50"/>
      <c r="P101" s="68"/>
      <c r="Q101" s="52"/>
      <c r="R101" s="52"/>
      <c r="S101" s="48"/>
      <c r="T101" s="48"/>
      <c r="U101" s="53">
        <f t="shared" si="60"/>
        <v>0</v>
      </c>
      <c r="V101" s="52"/>
      <c r="W101" s="52"/>
      <c r="X101" s="48"/>
      <c r="Y101" s="48"/>
      <c r="Z101" s="53">
        <f t="shared" si="61"/>
        <v>0</v>
      </c>
      <c r="AA101" s="86"/>
      <c r="AB101" s="87">
        <f t="array" aca="1" ref="AB101" ca="1">IFERROR(IF(N101="Oui",(_xlfn.IFS(AA101="Devis 1",#REF!*(1+#REF!),AA101="Devis 1 majoré",#REF!*1.15*(1+#REF!),AA101="Devis 2",S101*(1+#REF!),AA101="Devis 3",X101*(1+#REF!))),(_xlfn.IFS(AA101="Devis 1",#REF!,AA101="Devis 1 majoré",#REF!*1.15,AA101="Devis 2",S101,AA101="Devis 3",X101))),0)</f>
        <v>0</v>
      </c>
      <c r="AC101" s="87">
        <f t="array" aca="1" ref="AC101" ca="1">IFERROR(IF(N101="Oui",(_xlfn.IFS(AA101="Devis 1",#REF!*(1+#REF!),AA101="Devis 1 majoré",#REF!*1.15*(1+#REF!),AA101="Devis 2",T101*(1+#REF!),AA101="Devis 3",Y101*(1+#REF!))),(_xlfn.IFS(AA101="Devis 1",#REF!,AA101="Devis 1 majoré",#REF!*1.15,AA101="Devis 2",T101,AA101="Devis 3",Y101))),0)</f>
        <v>0</v>
      </c>
      <c r="AD101" s="87">
        <f t="shared" ca="1" si="62"/>
        <v>0</v>
      </c>
      <c r="AE101" s="56"/>
      <c r="AF101" s="259" t="str">
        <f t="shared" si="76"/>
        <v/>
      </c>
      <c r="AG101" s="259" t="str">
        <f t="shared" si="77"/>
        <v/>
      </c>
      <c r="AH101" s="259" t="str">
        <f t="shared" si="78"/>
        <v/>
      </c>
      <c r="AI101" s="259" t="str">
        <f t="shared" si="79"/>
        <v/>
      </c>
      <c r="AJ101" s="259" t="str">
        <f t="shared" si="80"/>
        <v/>
      </c>
      <c r="AK101" s="259">
        <f t="shared" si="81"/>
        <v>0</v>
      </c>
      <c r="AL101" s="259" t="str">
        <f t="shared" si="82"/>
        <v/>
      </c>
      <c r="AM101" s="59" t="str">
        <f t="shared" si="83"/>
        <v/>
      </c>
      <c r="AN101" s="59" t="str">
        <f t="shared" si="84"/>
        <v/>
      </c>
      <c r="AO101" s="260">
        <f t="shared" si="85"/>
        <v>0</v>
      </c>
      <c r="AP101" s="65"/>
      <c r="AQ101" s="267" t="str">
        <f t="shared" ref="AQ101:AR132" si="99">IF(O101="","",O101)</f>
        <v/>
      </c>
      <c r="AR101" s="267" t="str">
        <f t="shared" si="99"/>
        <v/>
      </c>
      <c r="AS101" s="259" t="str">
        <f t="shared" ref="AS101:AS132" si="100">IF(Q101="","",Q101)</f>
        <v/>
      </c>
      <c r="AT101" s="259" t="str">
        <f t="shared" ref="AT101:AT132" si="101">IF(R101="","",R101)</f>
        <v/>
      </c>
      <c r="AU101" s="259" t="str">
        <f t="shared" ref="AU101:AU132" si="102">IF(S101="","",S101)</f>
        <v/>
      </c>
      <c r="AV101" s="259" t="str">
        <f t="shared" ref="AV101:AV132" si="103">IF(T101="","",T101)</f>
        <v/>
      </c>
      <c r="AW101" s="259">
        <f t="shared" ref="AW101:AW132" si="104">IF(U101="","",U101)</f>
        <v>0</v>
      </c>
      <c r="AX101" s="61" t="str">
        <f t="shared" ref="AX101:AX132" si="105">IF(V101="","",V101)</f>
        <v/>
      </c>
      <c r="AY101" s="61" t="str">
        <f t="shared" ref="AY101:AY132" si="106">IF(W101="","",W101)</f>
        <v/>
      </c>
      <c r="AZ101" s="261" t="str">
        <f t="shared" ref="AZ101:AZ132" si="107">IF(X101="","",X101)</f>
        <v/>
      </c>
      <c r="BA101" s="261" t="str">
        <f t="shared" ref="BA101:BA132" si="108">IF(Y101="","",Y101)</f>
        <v/>
      </c>
      <c r="BB101" s="261">
        <f t="shared" ref="BB101:BB132" si="109">IF(Z101="","",Z101)</f>
        <v>0</v>
      </c>
      <c r="BC101" s="62"/>
      <c r="BD101" s="62"/>
      <c r="BE101" s="63" t="str">
        <f t="shared" si="86"/>
        <v/>
      </c>
      <c r="BF101" s="89" t="str">
        <f t="shared" si="87"/>
        <v/>
      </c>
      <c r="BG101" s="63" t="str">
        <f t="shared" si="88"/>
        <v/>
      </c>
      <c r="BH101" s="89">
        <f t="shared" si="89"/>
        <v>0</v>
      </c>
      <c r="BI101" s="246" t="str">
        <f t="shared" si="90"/>
        <v/>
      </c>
      <c r="BJ101" s="246" t="str">
        <f t="shared" si="91"/>
        <v/>
      </c>
      <c r="BK101" s="233" t="str">
        <f t="shared" si="92"/>
        <v/>
      </c>
      <c r="BL101" s="88" t="str">
        <f t="shared" si="97"/>
        <v/>
      </c>
      <c r="BM101" s="88" t="str">
        <f t="shared" si="93"/>
        <v/>
      </c>
      <c r="BN101" s="88" t="str">
        <f t="shared" si="94"/>
        <v/>
      </c>
      <c r="BO101" s="90" t="str">
        <f t="shared" si="95"/>
        <v/>
      </c>
      <c r="BP101" s="65"/>
      <c r="BQ101" s="262">
        <f t="shared" si="96"/>
        <v>0</v>
      </c>
    </row>
    <row r="102" spans="1:69">
      <c r="A102" s="46">
        <v>98</v>
      </c>
      <c r="B102" s="68"/>
      <c r="C102" s="68"/>
      <c r="D102" s="68"/>
      <c r="E102" s="257"/>
      <c r="F102" s="257"/>
      <c r="G102" s="49">
        <f t="shared" si="57"/>
        <v>0</v>
      </c>
      <c r="H102" s="258"/>
      <c r="I102" s="258"/>
      <c r="J102" s="231">
        <f t="shared" si="75"/>
        <v>0</v>
      </c>
      <c r="K102" s="49">
        <f t="shared" si="98"/>
        <v>0</v>
      </c>
      <c r="L102" s="49">
        <f t="shared" si="58"/>
        <v>0</v>
      </c>
      <c r="M102" s="49">
        <f t="shared" si="59"/>
        <v>0</v>
      </c>
      <c r="N102" s="50"/>
      <c r="O102" s="50"/>
      <c r="P102" s="68"/>
      <c r="Q102" s="52"/>
      <c r="R102" s="52"/>
      <c r="S102" s="48"/>
      <c r="T102" s="48"/>
      <c r="U102" s="53">
        <f t="shared" si="60"/>
        <v>0</v>
      </c>
      <c r="V102" s="52"/>
      <c r="W102" s="52"/>
      <c r="X102" s="48"/>
      <c r="Y102" s="48"/>
      <c r="Z102" s="53">
        <f t="shared" si="61"/>
        <v>0</v>
      </c>
      <c r="AA102" s="86"/>
      <c r="AB102" s="87">
        <f t="array" aca="1" ref="AB102" ca="1">IFERROR(IF(N102="Oui",(_xlfn.IFS(AA102="Devis 1",#REF!*(1+#REF!),AA102="Devis 1 majoré",#REF!*1.15*(1+#REF!),AA102="Devis 2",S102*(1+#REF!),AA102="Devis 3",X102*(1+#REF!))),(_xlfn.IFS(AA102="Devis 1",#REF!,AA102="Devis 1 majoré",#REF!*1.15,AA102="Devis 2",S102,AA102="Devis 3",X102))),0)</f>
        <v>0</v>
      </c>
      <c r="AC102" s="87">
        <f t="array" aca="1" ref="AC102" ca="1">IFERROR(IF(N102="Oui",(_xlfn.IFS(AA102="Devis 1",#REF!*(1+#REF!),AA102="Devis 1 majoré",#REF!*1.15*(1+#REF!),AA102="Devis 2",T102*(1+#REF!),AA102="Devis 3",Y102*(1+#REF!))),(_xlfn.IFS(AA102="Devis 1",#REF!,AA102="Devis 1 majoré",#REF!*1.15,AA102="Devis 2",T102,AA102="Devis 3",Y102))),0)</f>
        <v>0</v>
      </c>
      <c r="AD102" s="87">
        <f t="shared" ca="1" si="62"/>
        <v>0</v>
      </c>
      <c r="AE102" s="56"/>
      <c r="AF102" s="259" t="str">
        <f t="shared" si="76"/>
        <v/>
      </c>
      <c r="AG102" s="259" t="str">
        <f t="shared" si="77"/>
        <v/>
      </c>
      <c r="AH102" s="259" t="str">
        <f t="shared" si="78"/>
        <v/>
      </c>
      <c r="AI102" s="259" t="str">
        <f t="shared" si="79"/>
        <v/>
      </c>
      <c r="AJ102" s="259" t="str">
        <f t="shared" si="80"/>
        <v/>
      </c>
      <c r="AK102" s="259">
        <f t="shared" si="81"/>
        <v>0</v>
      </c>
      <c r="AL102" s="259" t="str">
        <f t="shared" si="82"/>
        <v/>
      </c>
      <c r="AM102" s="59" t="str">
        <f t="shared" si="83"/>
        <v/>
      </c>
      <c r="AN102" s="59" t="str">
        <f t="shared" si="84"/>
        <v/>
      </c>
      <c r="AO102" s="260">
        <f t="shared" si="85"/>
        <v>0</v>
      </c>
      <c r="AP102" s="65"/>
      <c r="AQ102" s="267" t="str">
        <f t="shared" si="99"/>
        <v/>
      </c>
      <c r="AR102" s="267" t="str">
        <f t="shared" si="99"/>
        <v/>
      </c>
      <c r="AS102" s="259" t="str">
        <f t="shared" si="100"/>
        <v/>
      </c>
      <c r="AT102" s="259" t="str">
        <f t="shared" si="101"/>
        <v/>
      </c>
      <c r="AU102" s="259" t="str">
        <f t="shared" si="102"/>
        <v/>
      </c>
      <c r="AV102" s="259" t="str">
        <f t="shared" si="103"/>
        <v/>
      </c>
      <c r="AW102" s="259">
        <f t="shared" si="104"/>
        <v>0</v>
      </c>
      <c r="AX102" s="61" t="str">
        <f t="shared" si="105"/>
        <v/>
      </c>
      <c r="AY102" s="61" t="str">
        <f t="shared" si="106"/>
        <v/>
      </c>
      <c r="AZ102" s="261" t="str">
        <f t="shared" si="107"/>
        <v/>
      </c>
      <c r="BA102" s="261" t="str">
        <f t="shared" si="108"/>
        <v/>
      </c>
      <c r="BB102" s="261">
        <f t="shared" si="109"/>
        <v>0</v>
      </c>
      <c r="BC102" s="62"/>
      <c r="BD102" s="62"/>
      <c r="BE102" s="63" t="str">
        <f t="shared" si="86"/>
        <v/>
      </c>
      <c r="BF102" s="89" t="str">
        <f t="shared" si="87"/>
        <v/>
      </c>
      <c r="BG102" s="63" t="str">
        <f t="shared" si="88"/>
        <v/>
      </c>
      <c r="BH102" s="89">
        <f t="shared" si="89"/>
        <v>0</v>
      </c>
      <c r="BI102" s="246" t="str">
        <f t="shared" si="90"/>
        <v/>
      </c>
      <c r="BJ102" s="246" t="str">
        <f t="shared" si="91"/>
        <v/>
      </c>
      <c r="BK102" s="233" t="str">
        <f t="shared" si="92"/>
        <v/>
      </c>
      <c r="BL102" s="88" t="str">
        <f t="shared" si="97"/>
        <v/>
      </c>
      <c r="BM102" s="88" t="str">
        <f t="shared" si="93"/>
        <v/>
      </c>
      <c r="BN102" s="88" t="str">
        <f t="shared" si="94"/>
        <v/>
      </c>
      <c r="BO102" s="90" t="str">
        <f t="shared" si="95"/>
        <v/>
      </c>
      <c r="BP102" s="65"/>
      <c r="BQ102" s="262">
        <f t="shared" si="96"/>
        <v>0</v>
      </c>
    </row>
    <row r="103" spans="1:69">
      <c r="A103" s="46">
        <v>99</v>
      </c>
      <c r="B103" s="68"/>
      <c r="C103" s="68"/>
      <c r="D103" s="68"/>
      <c r="E103" s="257"/>
      <c r="F103" s="257"/>
      <c r="G103" s="49">
        <f t="shared" si="57"/>
        <v>0</v>
      </c>
      <c r="H103" s="258"/>
      <c r="I103" s="258"/>
      <c r="J103" s="231">
        <f t="shared" si="75"/>
        <v>0</v>
      </c>
      <c r="K103" s="49">
        <f t="shared" si="98"/>
        <v>0</v>
      </c>
      <c r="L103" s="49">
        <f t="shared" si="58"/>
        <v>0</v>
      </c>
      <c r="M103" s="49">
        <f t="shared" si="59"/>
        <v>0</v>
      </c>
      <c r="N103" s="50"/>
      <c r="O103" s="50"/>
      <c r="P103" s="68"/>
      <c r="Q103" s="52"/>
      <c r="R103" s="52"/>
      <c r="S103" s="48"/>
      <c r="T103" s="48"/>
      <c r="U103" s="53">
        <f t="shared" si="60"/>
        <v>0</v>
      </c>
      <c r="V103" s="52"/>
      <c r="W103" s="52"/>
      <c r="X103" s="48"/>
      <c r="Y103" s="48"/>
      <c r="Z103" s="53">
        <f t="shared" si="61"/>
        <v>0</v>
      </c>
      <c r="AA103" s="86"/>
      <c r="AB103" s="87">
        <f t="array" aca="1" ref="AB103" ca="1">IFERROR(IF(N103="Oui",(_xlfn.IFS(AA103="Devis 1",#REF!*(1+#REF!),AA103="Devis 1 majoré",#REF!*1.15*(1+#REF!),AA103="Devis 2",S103*(1+#REF!),AA103="Devis 3",X103*(1+#REF!))),(_xlfn.IFS(AA103="Devis 1",#REF!,AA103="Devis 1 majoré",#REF!*1.15,AA103="Devis 2",S103,AA103="Devis 3",X103))),0)</f>
        <v>0</v>
      </c>
      <c r="AC103" s="87">
        <f t="array" aca="1" ref="AC103" ca="1">IFERROR(IF(N103="Oui",(_xlfn.IFS(AA103="Devis 1",#REF!*(1+#REF!),AA103="Devis 1 majoré",#REF!*1.15*(1+#REF!),AA103="Devis 2",T103*(1+#REF!),AA103="Devis 3",Y103*(1+#REF!))),(_xlfn.IFS(AA103="Devis 1",#REF!,AA103="Devis 1 majoré",#REF!*1.15,AA103="Devis 2",T103,AA103="Devis 3",Y103))),0)</f>
        <v>0</v>
      </c>
      <c r="AD103" s="87">
        <f t="shared" ca="1" si="62"/>
        <v>0</v>
      </c>
      <c r="AE103" s="56"/>
      <c r="AF103" s="259" t="str">
        <f t="shared" si="76"/>
        <v/>
      </c>
      <c r="AG103" s="259" t="str">
        <f t="shared" si="77"/>
        <v/>
      </c>
      <c r="AH103" s="259" t="str">
        <f t="shared" si="78"/>
        <v/>
      </c>
      <c r="AI103" s="259" t="str">
        <f t="shared" si="79"/>
        <v/>
      </c>
      <c r="AJ103" s="259" t="str">
        <f t="shared" si="80"/>
        <v/>
      </c>
      <c r="AK103" s="259">
        <f t="shared" si="81"/>
        <v>0</v>
      </c>
      <c r="AL103" s="259" t="str">
        <f t="shared" si="82"/>
        <v/>
      </c>
      <c r="AM103" s="59" t="str">
        <f t="shared" si="83"/>
        <v/>
      </c>
      <c r="AN103" s="59" t="str">
        <f t="shared" si="84"/>
        <v/>
      </c>
      <c r="AO103" s="260">
        <f t="shared" si="85"/>
        <v>0</v>
      </c>
      <c r="AP103" s="65"/>
      <c r="AQ103" s="267" t="str">
        <f t="shared" si="99"/>
        <v/>
      </c>
      <c r="AR103" s="267" t="str">
        <f t="shared" si="99"/>
        <v/>
      </c>
      <c r="AS103" s="259" t="str">
        <f t="shared" si="100"/>
        <v/>
      </c>
      <c r="AT103" s="259" t="str">
        <f t="shared" si="101"/>
        <v/>
      </c>
      <c r="AU103" s="259" t="str">
        <f t="shared" si="102"/>
        <v/>
      </c>
      <c r="AV103" s="259" t="str">
        <f t="shared" si="103"/>
        <v/>
      </c>
      <c r="AW103" s="259">
        <f t="shared" si="104"/>
        <v>0</v>
      </c>
      <c r="AX103" s="61" t="str">
        <f t="shared" si="105"/>
        <v/>
      </c>
      <c r="AY103" s="61" t="str">
        <f t="shared" si="106"/>
        <v/>
      </c>
      <c r="AZ103" s="261" t="str">
        <f t="shared" si="107"/>
        <v/>
      </c>
      <c r="BA103" s="261" t="str">
        <f t="shared" si="108"/>
        <v/>
      </c>
      <c r="BB103" s="261">
        <f t="shared" si="109"/>
        <v>0</v>
      </c>
      <c r="BC103" s="62"/>
      <c r="BD103" s="62"/>
      <c r="BE103" s="63" t="str">
        <f t="shared" si="86"/>
        <v/>
      </c>
      <c r="BF103" s="89" t="str">
        <f t="shared" si="87"/>
        <v/>
      </c>
      <c r="BG103" s="63" t="str">
        <f t="shared" si="88"/>
        <v/>
      </c>
      <c r="BH103" s="89">
        <f t="shared" si="89"/>
        <v>0</v>
      </c>
      <c r="BI103" s="246" t="str">
        <f t="shared" si="90"/>
        <v/>
      </c>
      <c r="BJ103" s="246" t="str">
        <f t="shared" si="91"/>
        <v/>
      </c>
      <c r="BK103" s="233" t="str">
        <f t="shared" si="92"/>
        <v/>
      </c>
      <c r="BL103" s="88" t="str">
        <f t="shared" si="97"/>
        <v/>
      </c>
      <c r="BM103" s="88" t="str">
        <f t="shared" si="93"/>
        <v/>
      </c>
      <c r="BN103" s="88" t="str">
        <f t="shared" si="94"/>
        <v/>
      </c>
      <c r="BO103" s="90" t="str">
        <f t="shared" si="95"/>
        <v/>
      </c>
      <c r="BP103" s="65"/>
      <c r="BQ103" s="262">
        <f t="shared" si="96"/>
        <v>0</v>
      </c>
    </row>
    <row r="104" spans="1:69">
      <c r="A104" s="46">
        <v>100</v>
      </c>
      <c r="B104" s="68"/>
      <c r="C104" s="68"/>
      <c r="D104" s="68"/>
      <c r="E104" s="257"/>
      <c r="F104" s="257"/>
      <c r="G104" s="49">
        <f t="shared" si="57"/>
        <v>0</v>
      </c>
      <c r="H104" s="258"/>
      <c r="I104" s="258"/>
      <c r="J104" s="231">
        <f t="shared" si="75"/>
        <v>0</v>
      </c>
      <c r="K104" s="49">
        <f t="shared" si="98"/>
        <v>0</v>
      </c>
      <c r="L104" s="49">
        <f t="shared" si="58"/>
        <v>0</v>
      </c>
      <c r="M104" s="49">
        <f t="shared" si="59"/>
        <v>0</v>
      </c>
      <c r="N104" s="50"/>
      <c r="O104" s="50"/>
      <c r="P104" s="68"/>
      <c r="Q104" s="52"/>
      <c r="R104" s="52"/>
      <c r="S104" s="48"/>
      <c r="T104" s="48"/>
      <c r="U104" s="53">
        <f t="shared" si="60"/>
        <v>0</v>
      </c>
      <c r="V104" s="52"/>
      <c r="W104" s="52"/>
      <c r="X104" s="48"/>
      <c r="Y104" s="48"/>
      <c r="Z104" s="53">
        <f t="shared" si="61"/>
        <v>0</v>
      </c>
      <c r="AA104" s="86"/>
      <c r="AB104" s="87">
        <f t="array" aca="1" ref="AB104" ca="1">IFERROR(IF(N104="Oui",(_xlfn.IFS(AA104="Devis 1",#REF!*(1+#REF!),AA104="Devis 1 majoré",#REF!*1.15*(1+#REF!),AA104="Devis 2",S104*(1+#REF!),AA104="Devis 3",X104*(1+#REF!))),(_xlfn.IFS(AA104="Devis 1",#REF!,AA104="Devis 1 majoré",#REF!*1.15,AA104="Devis 2",S104,AA104="Devis 3",X104))),0)</f>
        <v>0</v>
      </c>
      <c r="AC104" s="87">
        <f t="array" aca="1" ref="AC104" ca="1">IFERROR(IF(N104="Oui",(_xlfn.IFS(AA104="Devis 1",#REF!*(1+#REF!),AA104="Devis 1 majoré",#REF!*1.15*(1+#REF!),AA104="Devis 2",T104*(1+#REF!),AA104="Devis 3",Y104*(1+#REF!))),(_xlfn.IFS(AA104="Devis 1",#REF!,AA104="Devis 1 majoré",#REF!*1.15,AA104="Devis 2",T104,AA104="Devis 3",Y104))),0)</f>
        <v>0</v>
      </c>
      <c r="AD104" s="87">
        <f t="shared" ca="1" si="62"/>
        <v>0</v>
      </c>
      <c r="AE104" s="56"/>
      <c r="AF104" s="259" t="str">
        <f t="shared" si="76"/>
        <v/>
      </c>
      <c r="AG104" s="259" t="str">
        <f t="shared" si="77"/>
        <v/>
      </c>
      <c r="AH104" s="259" t="str">
        <f t="shared" si="78"/>
        <v/>
      </c>
      <c r="AI104" s="259" t="str">
        <f t="shared" si="79"/>
        <v/>
      </c>
      <c r="AJ104" s="259" t="str">
        <f t="shared" si="80"/>
        <v/>
      </c>
      <c r="AK104" s="259">
        <f t="shared" si="81"/>
        <v>0</v>
      </c>
      <c r="AL104" s="259" t="str">
        <f t="shared" si="82"/>
        <v/>
      </c>
      <c r="AM104" s="59" t="str">
        <f t="shared" si="83"/>
        <v/>
      </c>
      <c r="AN104" s="59" t="str">
        <f t="shared" si="84"/>
        <v/>
      </c>
      <c r="AO104" s="260">
        <f t="shared" si="85"/>
        <v>0</v>
      </c>
      <c r="AP104" s="65"/>
      <c r="AQ104" s="267" t="str">
        <f t="shared" si="99"/>
        <v/>
      </c>
      <c r="AR104" s="267" t="str">
        <f t="shared" si="99"/>
        <v/>
      </c>
      <c r="AS104" s="259" t="str">
        <f t="shared" si="100"/>
        <v/>
      </c>
      <c r="AT104" s="259" t="str">
        <f t="shared" si="101"/>
        <v/>
      </c>
      <c r="AU104" s="259" t="str">
        <f t="shared" si="102"/>
        <v/>
      </c>
      <c r="AV104" s="259" t="str">
        <f t="shared" si="103"/>
        <v/>
      </c>
      <c r="AW104" s="259">
        <f t="shared" si="104"/>
        <v>0</v>
      </c>
      <c r="AX104" s="61" t="str">
        <f t="shared" si="105"/>
        <v/>
      </c>
      <c r="AY104" s="61" t="str">
        <f t="shared" si="106"/>
        <v/>
      </c>
      <c r="AZ104" s="261" t="str">
        <f t="shared" si="107"/>
        <v/>
      </c>
      <c r="BA104" s="261" t="str">
        <f t="shared" si="108"/>
        <v/>
      </c>
      <c r="BB104" s="261">
        <f t="shared" si="109"/>
        <v>0</v>
      </c>
      <c r="BC104" s="62"/>
      <c r="BD104" s="62"/>
      <c r="BE104" s="63" t="str">
        <f t="shared" si="86"/>
        <v/>
      </c>
      <c r="BF104" s="89" t="str">
        <f t="shared" si="87"/>
        <v/>
      </c>
      <c r="BG104" s="63" t="str">
        <f t="shared" si="88"/>
        <v/>
      </c>
      <c r="BH104" s="89">
        <f t="shared" si="89"/>
        <v>0</v>
      </c>
      <c r="BI104" s="246" t="str">
        <f t="shared" si="90"/>
        <v/>
      </c>
      <c r="BJ104" s="246" t="str">
        <f t="shared" si="91"/>
        <v/>
      </c>
      <c r="BK104" s="233" t="str">
        <f t="shared" si="92"/>
        <v/>
      </c>
      <c r="BL104" s="88" t="str">
        <f t="shared" si="97"/>
        <v/>
      </c>
      <c r="BM104" s="88" t="str">
        <f t="shared" si="93"/>
        <v/>
      </c>
      <c r="BN104" s="88" t="str">
        <f t="shared" si="94"/>
        <v/>
      </c>
      <c r="BO104" s="90" t="str">
        <f t="shared" si="95"/>
        <v/>
      </c>
      <c r="BP104" s="65"/>
      <c r="BQ104" s="262">
        <f t="shared" si="96"/>
        <v>0</v>
      </c>
    </row>
    <row r="105" spans="1:69">
      <c r="A105" s="46">
        <v>101</v>
      </c>
      <c r="B105" s="68"/>
      <c r="C105" s="68"/>
      <c r="D105" s="68"/>
      <c r="E105" s="257"/>
      <c r="F105" s="257"/>
      <c r="G105" s="49">
        <f t="shared" si="57"/>
        <v>0</v>
      </c>
      <c r="H105" s="258"/>
      <c r="I105" s="258"/>
      <c r="J105" s="231">
        <f t="shared" si="75"/>
        <v>0</v>
      </c>
      <c r="K105" s="49">
        <f t="shared" si="98"/>
        <v>0</v>
      </c>
      <c r="L105" s="49">
        <f t="shared" si="58"/>
        <v>0</v>
      </c>
      <c r="M105" s="49">
        <f t="shared" si="59"/>
        <v>0</v>
      </c>
      <c r="N105" s="50"/>
      <c r="O105" s="50"/>
      <c r="P105" s="68"/>
      <c r="Q105" s="52"/>
      <c r="R105" s="52"/>
      <c r="S105" s="48"/>
      <c r="T105" s="48"/>
      <c r="U105" s="53">
        <f t="shared" si="60"/>
        <v>0</v>
      </c>
      <c r="V105" s="52"/>
      <c r="W105" s="52"/>
      <c r="X105" s="48"/>
      <c r="Y105" s="48"/>
      <c r="Z105" s="53">
        <f t="shared" si="61"/>
        <v>0</v>
      </c>
      <c r="AA105" s="86"/>
      <c r="AB105" s="87">
        <f t="array" aca="1" ref="AB105" ca="1">IFERROR(IF(N105="Oui",(_xlfn.IFS(AA105="Devis 1",#REF!*(1+#REF!),AA105="Devis 1 majoré",#REF!*1.15*(1+#REF!),AA105="Devis 2",S105*(1+#REF!),AA105="Devis 3",X105*(1+#REF!))),(_xlfn.IFS(AA105="Devis 1",#REF!,AA105="Devis 1 majoré",#REF!*1.15,AA105="Devis 2",S105,AA105="Devis 3",X105))),0)</f>
        <v>0</v>
      </c>
      <c r="AC105" s="87">
        <f t="array" aca="1" ref="AC105" ca="1">IFERROR(IF(N105="Oui",(_xlfn.IFS(AA105="Devis 1",#REF!*(1+#REF!),AA105="Devis 1 majoré",#REF!*1.15*(1+#REF!),AA105="Devis 2",T105*(1+#REF!),AA105="Devis 3",Y105*(1+#REF!))),(_xlfn.IFS(AA105="Devis 1",#REF!,AA105="Devis 1 majoré",#REF!*1.15,AA105="Devis 2",T105,AA105="Devis 3",Y105))),0)</f>
        <v>0</v>
      </c>
      <c r="AD105" s="87">
        <f t="shared" ca="1" si="62"/>
        <v>0</v>
      </c>
      <c r="AE105" s="56"/>
      <c r="AF105" s="259" t="str">
        <f t="shared" si="76"/>
        <v/>
      </c>
      <c r="AG105" s="259" t="str">
        <f t="shared" si="77"/>
        <v/>
      </c>
      <c r="AH105" s="259" t="str">
        <f t="shared" si="78"/>
        <v/>
      </c>
      <c r="AI105" s="259" t="str">
        <f t="shared" si="79"/>
        <v/>
      </c>
      <c r="AJ105" s="259" t="str">
        <f t="shared" si="80"/>
        <v/>
      </c>
      <c r="AK105" s="259">
        <f t="shared" si="81"/>
        <v>0</v>
      </c>
      <c r="AL105" s="259" t="str">
        <f t="shared" si="82"/>
        <v/>
      </c>
      <c r="AM105" s="59" t="str">
        <f t="shared" si="83"/>
        <v/>
      </c>
      <c r="AN105" s="59" t="str">
        <f t="shared" si="84"/>
        <v/>
      </c>
      <c r="AO105" s="260">
        <f t="shared" si="85"/>
        <v>0</v>
      </c>
      <c r="AP105" s="65"/>
      <c r="AQ105" s="267" t="str">
        <f t="shared" si="99"/>
        <v/>
      </c>
      <c r="AR105" s="267" t="str">
        <f t="shared" si="99"/>
        <v/>
      </c>
      <c r="AS105" s="259" t="str">
        <f t="shared" si="100"/>
        <v/>
      </c>
      <c r="AT105" s="259" t="str">
        <f t="shared" si="101"/>
        <v/>
      </c>
      <c r="AU105" s="259" t="str">
        <f t="shared" si="102"/>
        <v/>
      </c>
      <c r="AV105" s="259" t="str">
        <f t="shared" si="103"/>
        <v/>
      </c>
      <c r="AW105" s="259">
        <f t="shared" si="104"/>
        <v>0</v>
      </c>
      <c r="AX105" s="61" t="str">
        <f t="shared" si="105"/>
        <v/>
      </c>
      <c r="AY105" s="61" t="str">
        <f t="shared" si="106"/>
        <v/>
      </c>
      <c r="AZ105" s="261" t="str">
        <f t="shared" si="107"/>
        <v/>
      </c>
      <c r="BA105" s="261" t="str">
        <f t="shared" si="108"/>
        <v/>
      </c>
      <c r="BB105" s="261">
        <f t="shared" si="109"/>
        <v>0</v>
      </c>
      <c r="BC105" s="62"/>
      <c r="BD105" s="62"/>
      <c r="BE105" s="63" t="str">
        <f t="shared" si="86"/>
        <v/>
      </c>
      <c r="BF105" s="89" t="str">
        <f t="shared" si="87"/>
        <v/>
      </c>
      <c r="BG105" s="63" t="str">
        <f t="shared" si="88"/>
        <v/>
      </c>
      <c r="BH105" s="89">
        <f t="shared" si="89"/>
        <v>0</v>
      </c>
      <c r="BI105" s="246" t="str">
        <f t="shared" si="90"/>
        <v/>
      </c>
      <c r="BJ105" s="246" t="str">
        <f t="shared" si="91"/>
        <v/>
      </c>
      <c r="BK105" s="233" t="str">
        <f t="shared" si="92"/>
        <v/>
      </c>
      <c r="BL105" s="88" t="str">
        <f t="shared" si="97"/>
        <v/>
      </c>
      <c r="BM105" s="88" t="str">
        <f t="shared" si="93"/>
        <v/>
      </c>
      <c r="BN105" s="88" t="str">
        <f t="shared" si="94"/>
        <v/>
      </c>
      <c r="BO105" s="90" t="str">
        <f t="shared" si="95"/>
        <v/>
      </c>
      <c r="BP105" s="65"/>
      <c r="BQ105" s="262">
        <f t="shared" si="96"/>
        <v>0</v>
      </c>
    </row>
    <row r="106" spans="1:69">
      <c r="A106" s="46">
        <v>102</v>
      </c>
      <c r="B106" s="68"/>
      <c r="C106" s="68"/>
      <c r="D106" s="68"/>
      <c r="E106" s="257"/>
      <c r="F106" s="257"/>
      <c r="G106" s="49">
        <f t="shared" si="57"/>
        <v>0</v>
      </c>
      <c r="H106" s="258"/>
      <c r="I106" s="258"/>
      <c r="J106" s="231">
        <f t="shared" si="75"/>
        <v>0</v>
      </c>
      <c r="K106" s="49">
        <f t="shared" si="98"/>
        <v>0</v>
      </c>
      <c r="L106" s="49">
        <f t="shared" si="58"/>
        <v>0</v>
      </c>
      <c r="M106" s="49">
        <f t="shared" si="59"/>
        <v>0</v>
      </c>
      <c r="N106" s="50"/>
      <c r="O106" s="50"/>
      <c r="P106" s="68"/>
      <c r="Q106" s="52"/>
      <c r="R106" s="52"/>
      <c r="S106" s="48"/>
      <c r="T106" s="48"/>
      <c r="U106" s="53">
        <f t="shared" si="60"/>
        <v>0</v>
      </c>
      <c r="V106" s="52"/>
      <c r="W106" s="52"/>
      <c r="X106" s="48"/>
      <c r="Y106" s="48"/>
      <c r="Z106" s="53">
        <f t="shared" si="61"/>
        <v>0</v>
      </c>
      <c r="AA106" s="86"/>
      <c r="AB106" s="87">
        <f t="array" aca="1" ref="AB106" ca="1">IFERROR(IF(N106="Oui",(_xlfn.IFS(AA106="Devis 1",#REF!*(1+#REF!),AA106="Devis 1 majoré",#REF!*1.15*(1+#REF!),AA106="Devis 2",S106*(1+#REF!),AA106="Devis 3",X106*(1+#REF!))),(_xlfn.IFS(AA106="Devis 1",#REF!,AA106="Devis 1 majoré",#REF!*1.15,AA106="Devis 2",S106,AA106="Devis 3",X106))),0)</f>
        <v>0</v>
      </c>
      <c r="AC106" s="87">
        <f t="array" aca="1" ref="AC106" ca="1">IFERROR(IF(N106="Oui",(_xlfn.IFS(AA106="Devis 1",#REF!*(1+#REF!),AA106="Devis 1 majoré",#REF!*1.15*(1+#REF!),AA106="Devis 2",T106*(1+#REF!),AA106="Devis 3",Y106*(1+#REF!))),(_xlfn.IFS(AA106="Devis 1",#REF!,AA106="Devis 1 majoré",#REF!*1.15,AA106="Devis 2",T106,AA106="Devis 3",Y106))),0)</f>
        <v>0</v>
      </c>
      <c r="AD106" s="87">
        <f t="shared" ca="1" si="62"/>
        <v>0</v>
      </c>
      <c r="AE106" s="56"/>
      <c r="AF106" s="259" t="str">
        <f t="shared" si="76"/>
        <v/>
      </c>
      <c r="AG106" s="259" t="str">
        <f t="shared" si="77"/>
        <v/>
      </c>
      <c r="AH106" s="259" t="str">
        <f t="shared" si="78"/>
        <v/>
      </c>
      <c r="AI106" s="259" t="str">
        <f t="shared" si="79"/>
        <v/>
      </c>
      <c r="AJ106" s="259" t="str">
        <f t="shared" si="80"/>
        <v/>
      </c>
      <c r="AK106" s="259">
        <f t="shared" si="81"/>
        <v>0</v>
      </c>
      <c r="AL106" s="259" t="str">
        <f t="shared" si="82"/>
        <v/>
      </c>
      <c r="AM106" s="59" t="str">
        <f t="shared" si="83"/>
        <v/>
      </c>
      <c r="AN106" s="59" t="str">
        <f t="shared" si="84"/>
        <v/>
      </c>
      <c r="AO106" s="260">
        <f t="shared" si="85"/>
        <v>0</v>
      </c>
      <c r="AP106" s="65"/>
      <c r="AQ106" s="267" t="str">
        <f t="shared" si="99"/>
        <v/>
      </c>
      <c r="AR106" s="267" t="str">
        <f t="shared" si="99"/>
        <v/>
      </c>
      <c r="AS106" s="259" t="str">
        <f t="shared" si="100"/>
        <v/>
      </c>
      <c r="AT106" s="259" t="str">
        <f t="shared" si="101"/>
        <v/>
      </c>
      <c r="AU106" s="259" t="str">
        <f t="shared" si="102"/>
        <v/>
      </c>
      <c r="AV106" s="259" t="str">
        <f t="shared" si="103"/>
        <v/>
      </c>
      <c r="AW106" s="259">
        <f t="shared" si="104"/>
        <v>0</v>
      </c>
      <c r="AX106" s="61" t="str">
        <f t="shared" si="105"/>
        <v/>
      </c>
      <c r="AY106" s="61" t="str">
        <f t="shared" si="106"/>
        <v/>
      </c>
      <c r="AZ106" s="261" t="str">
        <f t="shared" si="107"/>
        <v/>
      </c>
      <c r="BA106" s="261" t="str">
        <f t="shared" si="108"/>
        <v/>
      </c>
      <c r="BB106" s="261">
        <f t="shared" si="109"/>
        <v>0</v>
      </c>
      <c r="BC106" s="62"/>
      <c r="BD106" s="62"/>
      <c r="BE106" s="63" t="str">
        <f t="shared" si="86"/>
        <v/>
      </c>
      <c r="BF106" s="89" t="str">
        <f t="shared" si="87"/>
        <v/>
      </c>
      <c r="BG106" s="63" t="str">
        <f t="shared" si="88"/>
        <v/>
      </c>
      <c r="BH106" s="89">
        <f t="shared" si="89"/>
        <v>0</v>
      </c>
      <c r="BI106" s="246" t="str">
        <f t="shared" si="90"/>
        <v/>
      </c>
      <c r="BJ106" s="246" t="str">
        <f t="shared" si="91"/>
        <v/>
      </c>
      <c r="BK106" s="233" t="str">
        <f t="shared" si="92"/>
        <v/>
      </c>
      <c r="BL106" s="88" t="str">
        <f t="shared" si="97"/>
        <v/>
      </c>
      <c r="BM106" s="88" t="str">
        <f t="shared" si="93"/>
        <v/>
      </c>
      <c r="BN106" s="88" t="str">
        <f t="shared" si="94"/>
        <v/>
      </c>
      <c r="BO106" s="90" t="str">
        <f t="shared" si="95"/>
        <v/>
      </c>
      <c r="BP106" s="65"/>
      <c r="BQ106" s="262">
        <f t="shared" si="96"/>
        <v>0</v>
      </c>
    </row>
    <row r="107" spans="1:69">
      <c r="A107" s="46">
        <v>103</v>
      </c>
      <c r="B107" s="68"/>
      <c r="C107" s="68"/>
      <c r="D107" s="68"/>
      <c r="E107" s="257"/>
      <c r="F107" s="257"/>
      <c r="G107" s="49">
        <f t="shared" si="57"/>
        <v>0</v>
      </c>
      <c r="H107" s="258"/>
      <c r="I107" s="258"/>
      <c r="J107" s="231">
        <f t="shared" si="75"/>
        <v>0</v>
      </c>
      <c r="K107" s="49">
        <f t="shared" si="98"/>
        <v>0</v>
      </c>
      <c r="L107" s="49">
        <f t="shared" si="58"/>
        <v>0</v>
      </c>
      <c r="M107" s="49">
        <f t="shared" si="59"/>
        <v>0</v>
      </c>
      <c r="N107" s="50"/>
      <c r="O107" s="50"/>
      <c r="P107" s="68"/>
      <c r="Q107" s="52"/>
      <c r="R107" s="52"/>
      <c r="S107" s="48"/>
      <c r="T107" s="48"/>
      <c r="U107" s="53">
        <f t="shared" si="60"/>
        <v>0</v>
      </c>
      <c r="V107" s="52"/>
      <c r="W107" s="52"/>
      <c r="X107" s="48"/>
      <c r="Y107" s="48"/>
      <c r="Z107" s="53">
        <f t="shared" si="61"/>
        <v>0</v>
      </c>
      <c r="AA107" s="86"/>
      <c r="AB107" s="87">
        <f t="array" aca="1" ref="AB107" ca="1">IFERROR(IF(N107="Oui",(_xlfn.IFS(AA107="Devis 1",#REF!*(1+#REF!),AA107="Devis 1 majoré",#REF!*1.15*(1+#REF!),AA107="Devis 2",S107*(1+#REF!),AA107="Devis 3",X107*(1+#REF!))),(_xlfn.IFS(AA107="Devis 1",#REF!,AA107="Devis 1 majoré",#REF!*1.15,AA107="Devis 2",S107,AA107="Devis 3",X107))),0)</f>
        <v>0</v>
      </c>
      <c r="AC107" s="87">
        <f t="array" aca="1" ref="AC107" ca="1">IFERROR(IF(N107="Oui",(_xlfn.IFS(AA107="Devis 1",#REF!*(1+#REF!),AA107="Devis 1 majoré",#REF!*1.15*(1+#REF!),AA107="Devis 2",T107*(1+#REF!),AA107="Devis 3",Y107*(1+#REF!))),(_xlfn.IFS(AA107="Devis 1",#REF!,AA107="Devis 1 majoré",#REF!*1.15,AA107="Devis 2",T107,AA107="Devis 3",Y107))),0)</f>
        <v>0</v>
      </c>
      <c r="AD107" s="87">
        <f t="shared" ca="1" si="62"/>
        <v>0</v>
      </c>
      <c r="AE107" s="56"/>
      <c r="AF107" s="259" t="str">
        <f t="shared" si="76"/>
        <v/>
      </c>
      <c r="AG107" s="259" t="str">
        <f t="shared" si="77"/>
        <v/>
      </c>
      <c r="AH107" s="259" t="str">
        <f t="shared" si="78"/>
        <v/>
      </c>
      <c r="AI107" s="259" t="str">
        <f t="shared" si="79"/>
        <v/>
      </c>
      <c r="AJ107" s="259" t="str">
        <f t="shared" si="80"/>
        <v/>
      </c>
      <c r="AK107" s="259">
        <f t="shared" si="81"/>
        <v>0</v>
      </c>
      <c r="AL107" s="259" t="str">
        <f t="shared" si="82"/>
        <v/>
      </c>
      <c r="AM107" s="59" t="str">
        <f t="shared" si="83"/>
        <v/>
      </c>
      <c r="AN107" s="59" t="str">
        <f t="shared" si="84"/>
        <v/>
      </c>
      <c r="AO107" s="260">
        <f t="shared" si="85"/>
        <v>0</v>
      </c>
      <c r="AP107" s="65"/>
      <c r="AQ107" s="267" t="str">
        <f t="shared" si="99"/>
        <v/>
      </c>
      <c r="AR107" s="267" t="str">
        <f t="shared" si="99"/>
        <v/>
      </c>
      <c r="AS107" s="259" t="str">
        <f t="shared" si="100"/>
        <v/>
      </c>
      <c r="AT107" s="259" t="str">
        <f t="shared" si="101"/>
        <v/>
      </c>
      <c r="AU107" s="259" t="str">
        <f t="shared" si="102"/>
        <v/>
      </c>
      <c r="AV107" s="259" t="str">
        <f t="shared" si="103"/>
        <v/>
      </c>
      <c r="AW107" s="259">
        <f t="shared" si="104"/>
        <v>0</v>
      </c>
      <c r="AX107" s="61" t="str">
        <f t="shared" si="105"/>
        <v/>
      </c>
      <c r="AY107" s="61" t="str">
        <f t="shared" si="106"/>
        <v/>
      </c>
      <c r="AZ107" s="261" t="str">
        <f t="shared" si="107"/>
        <v/>
      </c>
      <c r="BA107" s="261" t="str">
        <f t="shared" si="108"/>
        <v/>
      </c>
      <c r="BB107" s="261">
        <f t="shared" si="109"/>
        <v>0</v>
      </c>
      <c r="BC107" s="62"/>
      <c r="BD107" s="62"/>
      <c r="BE107" s="63" t="str">
        <f t="shared" si="86"/>
        <v/>
      </c>
      <c r="BF107" s="89" t="str">
        <f t="shared" si="87"/>
        <v/>
      </c>
      <c r="BG107" s="63" t="str">
        <f t="shared" si="88"/>
        <v/>
      </c>
      <c r="BH107" s="89">
        <f t="shared" si="89"/>
        <v>0</v>
      </c>
      <c r="BI107" s="246" t="str">
        <f t="shared" si="90"/>
        <v/>
      </c>
      <c r="BJ107" s="246" t="str">
        <f t="shared" si="91"/>
        <v/>
      </c>
      <c r="BK107" s="233" t="str">
        <f t="shared" si="92"/>
        <v/>
      </c>
      <c r="BL107" s="88" t="str">
        <f t="shared" si="97"/>
        <v/>
      </c>
      <c r="BM107" s="88" t="str">
        <f t="shared" si="93"/>
        <v/>
      </c>
      <c r="BN107" s="88" t="str">
        <f t="shared" si="94"/>
        <v/>
      </c>
      <c r="BO107" s="90" t="str">
        <f t="shared" si="95"/>
        <v/>
      </c>
      <c r="BP107" s="65"/>
      <c r="BQ107" s="262">
        <f t="shared" si="96"/>
        <v>0</v>
      </c>
    </row>
    <row r="108" spans="1:69">
      <c r="A108" s="46">
        <v>104</v>
      </c>
      <c r="B108" s="68"/>
      <c r="C108" s="68"/>
      <c r="D108" s="68"/>
      <c r="E108" s="257"/>
      <c r="F108" s="257"/>
      <c r="G108" s="49">
        <f t="shared" si="57"/>
        <v>0</v>
      </c>
      <c r="H108" s="258"/>
      <c r="I108" s="258"/>
      <c r="J108" s="231">
        <f t="shared" si="75"/>
        <v>0</v>
      </c>
      <c r="K108" s="49">
        <f t="shared" si="98"/>
        <v>0</v>
      </c>
      <c r="L108" s="49">
        <f t="shared" si="58"/>
        <v>0</v>
      </c>
      <c r="M108" s="49">
        <f t="shared" si="59"/>
        <v>0</v>
      </c>
      <c r="N108" s="50"/>
      <c r="O108" s="50"/>
      <c r="P108" s="68"/>
      <c r="Q108" s="52"/>
      <c r="R108" s="52"/>
      <c r="S108" s="48"/>
      <c r="T108" s="48"/>
      <c r="U108" s="53">
        <f t="shared" si="60"/>
        <v>0</v>
      </c>
      <c r="V108" s="52"/>
      <c r="W108" s="52"/>
      <c r="X108" s="48"/>
      <c r="Y108" s="48"/>
      <c r="Z108" s="53">
        <f t="shared" si="61"/>
        <v>0</v>
      </c>
      <c r="AA108" s="86"/>
      <c r="AB108" s="87">
        <f t="array" aca="1" ref="AB108" ca="1">IFERROR(IF(N108="Oui",(_xlfn.IFS(AA108="Devis 1",#REF!*(1+#REF!),AA108="Devis 1 majoré",#REF!*1.15*(1+#REF!),AA108="Devis 2",S108*(1+#REF!),AA108="Devis 3",X108*(1+#REF!))),(_xlfn.IFS(AA108="Devis 1",#REF!,AA108="Devis 1 majoré",#REF!*1.15,AA108="Devis 2",S108,AA108="Devis 3",X108))),0)</f>
        <v>0</v>
      </c>
      <c r="AC108" s="87">
        <f t="array" aca="1" ref="AC108" ca="1">IFERROR(IF(N108="Oui",(_xlfn.IFS(AA108="Devis 1",#REF!*(1+#REF!),AA108="Devis 1 majoré",#REF!*1.15*(1+#REF!),AA108="Devis 2",T108*(1+#REF!),AA108="Devis 3",Y108*(1+#REF!))),(_xlfn.IFS(AA108="Devis 1",#REF!,AA108="Devis 1 majoré",#REF!*1.15,AA108="Devis 2",T108,AA108="Devis 3",Y108))),0)</f>
        <v>0</v>
      </c>
      <c r="AD108" s="87">
        <f t="shared" ca="1" si="62"/>
        <v>0</v>
      </c>
      <c r="AE108" s="56"/>
      <c r="AF108" s="259" t="str">
        <f t="shared" si="76"/>
        <v/>
      </c>
      <c r="AG108" s="259" t="str">
        <f t="shared" si="77"/>
        <v/>
      </c>
      <c r="AH108" s="259" t="str">
        <f t="shared" si="78"/>
        <v/>
      </c>
      <c r="AI108" s="259" t="str">
        <f t="shared" si="79"/>
        <v/>
      </c>
      <c r="AJ108" s="259" t="str">
        <f t="shared" si="80"/>
        <v/>
      </c>
      <c r="AK108" s="259">
        <f t="shared" si="81"/>
        <v>0</v>
      </c>
      <c r="AL108" s="259" t="str">
        <f t="shared" si="82"/>
        <v/>
      </c>
      <c r="AM108" s="59" t="str">
        <f t="shared" si="83"/>
        <v/>
      </c>
      <c r="AN108" s="59" t="str">
        <f t="shared" si="84"/>
        <v/>
      </c>
      <c r="AO108" s="260">
        <f t="shared" si="85"/>
        <v>0</v>
      </c>
      <c r="AP108" s="65"/>
      <c r="AQ108" s="267" t="str">
        <f t="shared" si="99"/>
        <v/>
      </c>
      <c r="AR108" s="267" t="str">
        <f t="shared" si="99"/>
        <v/>
      </c>
      <c r="AS108" s="259" t="str">
        <f t="shared" si="100"/>
        <v/>
      </c>
      <c r="AT108" s="259" t="str">
        <f t="shared" si="101"/>
        <v/>
      </c>
      <c r="AU108" s="259" t="str">
        <f t="shared" si="102"/>
        <v/>
      </c>
      <c r="AV108" s="259" t="str">
        <f t="shared" si="103"/>
        <v/>
      </c>
      <c r="AW108" s="259">
        <f t="shared" si="104"/>
        <v>0</v>
      </c>
      <c r="AX108" s="61" t="str">
        <f t="shared" si="105"/>
        <v/>
      </c>
      <c r="AY108" s="61" t="str">
        <f t="shared" si="106"/>
        <v/>
      </c>
      <c r="AZ108" s="261" t="str">
        <f t="shared" si="107"/>
        <v/>
      </c>
      <c r="BA108" s="261" t="str">
        <f t="shared" si="108"/>
        <v/>
      </c>
      <c r="BB108" s="261">
        <f t="shared" si="109"/>
        <v>0</v>
      </c>
      <c r="BC108" s="62"/>
      <c r="BD108" s="62"/>
      <c r="BE108" s="63" t="str">
        <f t="shared" si="86"/>
        <v/>
      </c>
      <c r="BF108" s="89" t="str">
        <f t="shared" si="87"/>
        <v/>
      </c>
      <c r="BG108" s="63" t="str">
        <f t="shared" si="88"/>
        <v/>
      </c>
      <c r="BH108" s="89">
        <f t="shared" si="89"/>
        <v>0</v>
      </c>
      <c r="BI108" s="246" t="str">
        <f t="shared" si="90"/>
        <v/>
      </c>
      <c r="BJ108" s="246" t="str">
        <f t="shared" si="91"/>
        <v/>
      </c>
      <c r="BK108" s="233" t="str">
        <f t="shared" si="92"/>
        <v/>
      </c>
      <c r="BL108" s="88" t="str">
        <f t="shared" si="97"/>
        <v/>
      </c>
      <c r="BM108" s="88" t="str">
        <f t="shared" si="93"/>
        <v/>
      </c>
      <c r="BN108" s="88" t="str">
        <f t="shared" si="94"/>
        <v/>
      </c>
      <c r="BO108" s="90" t="str">
        <f t="shared" si="95"/>
        <v/>
      </c>
      <c r="BP108" s="65"/>
      <c r="BQ108" s="262">
        <f t="shared" si="96"/>
        <v>0</v>
      </c>
    </row>
    <row r="109" spans="1:69">
      <c r="A109" s="46">
        <v>105</v>
      </c>
      <c r="B109" s="68"/>
      <c r="C109" s="68"/>
      <c r="D109" s="68"/>
      <c r="E109" s="257"/>
      <c r="F109" s="257"/>
      <c r="G109" s="49">
        <f t="shared" si="57"/>
        <v>0</v>
      </c>
      <c r="H109" s="258"/>
      <c r="I109" s="258"/>
      <c r="J109" s="231">
        <f t="shared" si="75"/>
        <v>0</v>
      </c>
      <c r="K109" s="49">
        <f t="shared" si="98"/>
        <v>0</v>
      </c>
      <c r="L109" s="49">
        <f t="shared" si="58"/>
        <v>0</v>
      </c>
      <c r="M109" s="49">
        <f t="shared" si="59"/>
        <v>0</v>
      </c>
      <c r="N109" s="50"/>
      <c r="O109" s="50"/>
      <c r="P109" s="68"/>
      <c r="Q109" s="52"/>
      <c r="R109" s="52"/>
      <c r="S109" s="48"/>
      <c r="T109" s="48"/>
      <c r="U109" s="53">
        <f t="shared" si="60"/>
        <v>0</v>
      </c>
      <c r="V109" s="52"/>
      <c r="W109" s="52"/>
      <c r="X109" s="48"/>
      <c r="Y109" s="48"/>
      <c r="Z109" s="53">
        <f t="shared" si="61"/>
        <v>0</v>
      </c>
      <c r="AA109" s="86"/>
      <c r="AB109" s="87">
        <f t="array" aca="1" ref="AB109" ca="1">IFERROR(IF(N109="Oui",(_xlfn.IFS(AA109="Devis 1",#REF!*(1+#REF!),AA109="Devis 1 majoré",#REF!*1.15*(1+#REF!),AA109="Devis 2",S109*(1+#REF!),AA109="Devis 3",X109*(1+#REF!))),(_xlfn.IFS(AA109="Devis 1",#REF!,AA109="Devis 1 majoré",#REF!*1.15,AA109="Devis 2",S109,AA109="Devis 3",X109))),0)</f>
        <v>0</v>
      </c>
      <c r="AC109" s="87">
        <f t="array" aca="1" ref="AC109" ca="1">IFERROR(IF(N109="Oui",(_xlfn.IFS(AA109="Devis 1",#REF!*(1+#REF!),AA109="Devis 1 majoré",#REF!*1.15*(1+#REF!),AA109="Devis 2",T109*(1+#REF!),AA109="Devis 3",Y109*(1+#REF!))),(_xlfn.IFS(AA109="Devis 1",#REF!,AA109="Devis 1 majoré",#REF!*1.15,AA109="Devis 2",T109,AA109="Devis 3",Y109))),0)</f>
        <v>0</v>
      </c>
      <c r="AD109" s="87">
        <f t="shared" ca="1" si="62"/>
        <v>0</v>
      </c>
      <c r="AE109" s="56"/>
      <c r="AF109" s="259" t="str">
        <f t="shared" si="76"/>
        <v/>
      </c>
      <c r="AG109" s="259" t="str">
        <f t="shared" si="77"/>
        <v/>
      </c>
      <c r="AH109" s="259" t="str">
        <f t="shared" si="78"/>
        <v/>
      </c>
      <c r="AI109" s="259" t="str">
        <f t="shared" si="79"/>
        <v/>
      </c>
      <c r="AJ109" s="259" t="str">
        <f t="shared" si="80"/>
        <v/>
      </c>
      <c r="AK109" s="259">
        <f t="shared" si="81"/>
        <v>0</v>
      </c>
      <c r="AL109" s="259" t="str">
        <f t="shared" si="82"/>
        <v/>
      </c>
      <c r="AM109" s="59" t="str">
        <f t="shared" si="83"/>
        <v/>
      </c>
      <c r="AN109" s="59" t="str">
        <f t="shared" si="84"/>
        <v/>
      </c>
      <c r="AO109" s="260">
        <f t="shared" si="85"/>
        <v>0</v>
      </c>
      <c r="AP109" s="65"/>
      <c r="AQ109" s="267" t="str">
        <f t="shared" si="99"/>
        <v/>
      </c>
      <c r="AR109" s="267" t="str">
        <f t="shared" si="99"/>
        <v/>
      </c>
      <c r="AS109" s="259" t="str">
        <f t="shared" si="100"/>
        <v/>
      </c>
      <c r="AT109" s="259" t="str">
        <f t="shared" si="101"/>
        <v/>
      </c>
      <c r="AU109" s="259" t="str">
        <f t="shared" si="102"/>
        <v/>
      </c>
      <c r="AV109" s="259" t="str">
        <f t="shared" si="103"/>
        <v/>
      </c>
      <c r="AW109" s="259">
        <f t="shared" si="104"/>
        <v>0</v>
      </c>
      <c r="AX109" s="61" t="str">
        <f t="shared" si="105"/>
        <v/>
      </c>
      <c r="AY109" s="61" t="str">
        <f t="shared" si="106"/>
        <v/>
      </c>
      <c r="AZ109" s="261" t="str">
        <f t="shared" si="107"/>
        <v/>
      </c>
      <c r="BA109" s="261" t="str">
        <f t="shared" si="108"/>
        <v/>
      </c>
      <c r="BB109" s="261">
        <f t="shared" si="109"/>
        <v>0</v>
      </c>
      <c r="BC109" s="62"/>
      <c r="BD109" s="62"/>
      <c r="BE109" s="63" t="str">
        <f t="shared" si="86"/>
        <v/>
      </c>
      <c r="BF109" s="89" t="str">
        <f t="shared" si="87"/>
        <v/>
      </c>
      <c r="BG109" s="63" t="str">
        <f t="shared" si="88"/>
        <v/>
      </c>
      <c r="BH109" s="89">
        <f t="shared" si="89"/>
        <v>0</v>
      </c>
      <c r="BI109" s="246" t="str">
        <f t="shared" si="90"/>
        <v/>
      </c>
      <c r="BJ109" s="246" t="str">
        <f t="shared" si="91"/>
        <v/>
      </c>
      <c r="BK109" s="233" t="str">
        <f t="shared" si="92"/>
        <v/>
      </c>
      <c r="BL109" s="88" t="str">
        <f t="shared" si="97"/>
        <v/>
      </c>
      <c r="BM109" s="88" t="str">
        <f t="shared" si="93"/>
        <v/>
      </c>
      <c r="BN109" s="88" t="str">
        <f t="shared" si="94"/>
        <v/>
      </c>
      <c r="BO109" s="90" t="str">
        <f t="shared" si="95"/>
        <v/>
      </c>
      <c r="BP109" s="65"/>
      <c r="BQ109" s="262">
        <f t="shared" si="96"/>
        <v>0</v>
      </c>
    </row>
    <row r="110" spans="1:69">
      <c r="A110" s="46">
        <v>106</v>
      </c>
      <c r="B110" s="68"/>
      <c r="C110" s="68"/>
      <c r="D110" s="68"/>
      <c r="E110" s="257"/>
      <c r="F110" s="257"/>
      <c r="G110" s="49">
        <f t="shared" si="57"/>
        <v>0</v>
      </c>
      <c r="H110" s="258"/>
      <c r="I110" s="258"/>
      <c r="J110" s="231">
        <f t="shared" si="75"/>
        <v>0</v>
      </c>
      <c r="K110" s="49">
        <f t="shared" si="98"/>
        <v>0</v>
      </c>
      <c r="L110" s="49">
        <f t="shared" si="58"/>
        <v>0</v>
      </c>
      <c r="M110" s="49">
        <f t="shared" si="59"/>
        <v>0</v>
      </c>
      <c r="N110" s="50"/>
      <c r="O110" s="50"/>
      <c r="P110" s="68"/>
      <c r="Q110" s="52"/>
      <c r="R110" s="52"/>
      <c r="S110" s="48"/>
      <c r="T110" s="48"/>
      <c r="U110" s="53">
        <f t="shared" si="60"/>
        <v>0</v>
      </c>
      <c r="V110" s="52"/>
      <c r="W110" s="52"/>
      <c r="X110" s="48"/>
      <c r="Y110" s="48"/>
      <c r="Z110" s="53">
        <f t="shared" si="61"/>
        <v>0</v>
      </c>
      <c r="AA110" s="86"/>
      <c r="AB110" s="87">
        <f t="array" aca="1" ref="AB110" ca="1">IFERROR(IF(N110="Oui",(_xlfn.IFS(AA110="Devis 1",#REF!*(1+#REF!),AA110="Devis 1 majoré",#REF!*1.15*(1+#REF!),AA110="Devis 2",S110*(1+#REF!),AA110="Devis 3",X110*(1+#REF!))),(_xlfn.IFS(AA110="Devis 1",#REF!,AA110="Devis 1 majoré",#REF!*1.15,AA110="Devis 2",S110,AA110="Devis 3",X110))),0)</f>
        <v>0</v>
      </c>
      <c r="AC110" s="87">
        <f t="array" aca="1" ref="AC110" ca="1">IFERROR(IF(N110="Oui",(_xlfn.IFS(AA110="Devis 1",#REF!*(1+#REF!),AA110="Devis 1 majoré",#REF!*1.15*(1+#REF!),AA110="Devis 2",T110*(1+#REF!),AA110="Devis 3",Y110*(1+#REF!))),(_xlfn.IFS(AA110="Devis 1",#REF!,AA110="Devis 1 majoré",#REF!*1.15,AA110="Devis 2",T110,AA110="Devis 3",Y110))),0)</f>
        <v>0</v>
      </c>
      <c r="AD110" s="87">
        <f t="shared" ca="1" si="62"/>
        <v>0</v>
      </c>
      <c r="AE110" s="56"/>
      <c r="AF110" s="259" t="str">
        <f t="shared" si="76"/>
        <v/>
      </c>
      <c r="AG110" s="259" t="str">
        <f t="shared" si="77"/>
        <v/>
      </c>
      <c r="AH110" s="259" t="str">
        <f t="shared" si="78"/>
        <v/>
      </c>
      <c r="AI110" s="259" t="str">
        <f t="shared" si="79"/>
        <v/>
      </c>
      <c r="AJ110" s="259" t="str">
        <f t="shared" si="80"/>
        <v/>
      </c>
      <c r="AK110" s="259">
        <f t="shared" si="81"/>
        <v>0</v>
      </c>
      <c r="AL110" s="259" t="str">
        <f t="shared" si="82"/>
        <v/>
      </c>
      <c r="AM110" s="59" t="str">
        <f t="shared" si="83"/>
        <v/>
      </c>
      <c r="AN110" s="59" t="str">
        <f t="shared" si="84"/>
        <v/>
      </c>
      <c r="AO110" s="260">
        <f t="shared" si="85"/>
        <v>0</v>
      </c>
      <c r="AP110" s="65"/>
      <c r="AQ110" s="267" t="str">
        <f t="shared" si="99"/>
        <v/>
      </c>
      <c r="AR110" s="267" t="str">
        <f t="shared" si="99"/>
        <v/>
      </c>
      <c r="AS110" s="259" t="str">
        <f t="shared" si="100"/>
        <v/>
      </c>
      <c r="AT110" s="259" t="str">
        <f t="shared" si="101"/>
        <v/>
      </c>
      <c r="AU110" s="259" t="str">
        <f t="shared" si="102"/>
        <v/>
      </c>
      <c r="AV110" s="259" t="str">
        <f t="shared" si="103"/>
        <v/>
      </c>
      <c r="AW110" s="259">
        <f t="shared" si="104"/>
        <v>0</v>
      </c>
      <c r="AX110" s="61" t="str">
        <f t="shared" si="105"/>
        <v/>
      </c>
      <c r="AY110" s="61" t="str">
        <f t="shared" si="106"/>
        <v/>
      </c>
      <c r="AZ110" s="261" t="str">
        <f t="shared" si="107"/>
        <v/>
      </c>
      <c r="BA110" s="261" t="str">
        <f t="shared" si="108"/>
        <v/>
      </c>
      <c r="BB110" s="261">
        <f t="shared" si="109"/>
        <v>0</v>
      </c>
      <c r="BC110" s="62"/>
      <c r="BD110" s="62"/>
      <c r="BE110" s="63" t="str">
        <f t="shared" si="86"/>
        <v/>
      </c>
      <c r="BF110" s="89" t="str">
        <f t="shared" si="87"/>
        <v/>
      </c>
      <c r="BG110" s="63" t="str">
        <f t="shared" si="88"/>
        <v/>
      </c>
      <c r="BH110" s="89">
        <f t="shared" si="89"/>
        <v>0</v>
      </c>
      <c r="BI110" s="246" t="str">
        <f t="shared" si="90"/>
        <v/>
      </c>
      <c r="BJ110" s="246" t="str">
        <f t="shared" si="91"/>
        <v/>
      </c>
      <c r="BK110" s="233" t="str">
        <f t="shared" si="92"/>
        <v/>
      </c>
      <c r="BL110" s="88" t="str">
        <f t="shared" si="97"/>
        <v/>
      </c>
      <c r="BM110" s="88" t="str">
        <f t="shared" si="93"/>
        <v/>
      </c>
      <c r="BN110" s="88" t="str">
        <f t="shared" si="94"/>
        <v/>
      </c>
      <c r="BO110" s="90" t="str">
        <f t="shared" si="95"/>
        <v/>
      </c>
      <c r="BP110" s="65"/>
      <c r="BQ110" s="262">
        <f t="shared" si="96"/>
        <v>0</v>
      </c>
    </row>
    <row r="111" spans="1:69">
      <c r="A111" s="46">
        <v>107</v>
      </c>
      <c r="B111" s="68"/>
      <c r="C111" s="68"/>
      <c r="D111" s="68"/>
      <c r="E111" s="257"/>
      <c r="F111" s="257"/>
      <c r="G111" s="49">
        <f t="shared" si="57"/>
        <v>0</v>
      </c>
      <c r="H111" s="258"/>
      <c r="I111" s="258"/>
      <c r="J111" s="231">
        <f t="shared" si="75"/>
        <v>0</v>
      </c>
      <c r="K111" s="49">
        <f t="shared" si="98"/>
        <v>0</v>
      </c>
      <c r="L111" s="49">
        <f t="shared" si="58"/>
        <v>0</v>
      </c>
      <c r="M111" s="49">
        <f t="shared" si="59"/>
        <v>0</v>
      </c>
      <c r="N111" s="50"/>
      <c r="O111" s="50"/>
      <c r="P111" s="68"/>
      <c r="Q111" s="52"/>
      <c r="R111" s="52"/>
      <c r="S111" s="48"/>
      <c r="T111" s="48"/>
      <c r="U111" s="53">
        <f t="shared" si="60"/>
        <v>0</v>
      </c>
      <c r="V111" s="52"/>
      <c r="W111" s="52"/>
      <c r="X111" s="48"/>
      <c r="Y111" s="48"/>
      <c r="Z111" s="53">
        <f t="shared" si="61"/>
        <v>0</v>
      </c>
      <c r="AA111" s="86"/>
      <c r="AB111" s="87">
        <f t="array" aca="1" ref="AB111" ca="1">IFERROR(IF(N111="Oui",(_xlfn.IFS(AA111="Devis 1",#REF!*(1+#REF!),AA111="Devis 1 majoré",#REF!*1.15*(1+#REF!),AA111="Devis 2",S111*(1+#REF!),AA111="Devis 3",X111*(1+#REF!))),(_xlfn.IFS(AA111="Devis 1",#REF!,AA111="Devis 1 majoré",#REF!*1.15,AA111="Devis 2",S111,AA111="Devis 3",X111))),0)</f>
        <v>0</v>
      </c>
      <c r="AC111" s="87">
        <f t="array" aca="1" ref="AC111" ca="1">IFERROR(IF(N111="Oui",(_xlfn.IFS(AA111="Devis 1",#REF!*(1+#REF!),AA111="Devis 1 majoré",#REF!*1.15*(1+#REF!),AA111="Devis 2",T111*(1+#REF!),AA111="Devis 3",Y111*(1+#REF!))),(_xlfn.IFS(AA111="Devis 1",#REF!,AA111="Devis 1 majoré",#REF!*1.15,AA111="Devis 2",T111,AA111="Devis 3",Y111))),0)</f>
        <v>0</v>
      </c>
      <c r="AD111" s="87">
        <f t="shared" ca="1" si="62"/>
        <v>0</v>
      </c>
      <c r="AE111" s="56"/>
      <c r="AF111" s="259" t="str">
        <f t="shared" si="76"/>
        <v/>
      </c>
      <c r="AG111" s="259" t="str">
        <f t="shared" si="77"/>
        <v/>
      </c>
      <c r="AH111" s="259" t="str">
        <f t="shared" si="78"/>
        <v/>
      </c>
      <c r="AI111" s="259" t="str">
        <f t="shared" si="79"/>
        <v/>
      </c>
      <c r="AJ111" s="259" t="str">
        <f t="shared" si="80"/>
        <v/>
      </c>
      <c r="AK111" s="259">
        <f t="shared" si="81"/>
        <v>0</v>
      </c>
      <c r="AL111" s="259" t="str">
        <f t="shared" si="82"/>
        <v/>
      </c>
      <c r="AM111" s="59" t="str">
        <f t="shared" si="83"/>
        <v/>
      </c>
      <c r="AN111" s="59" t="str">
        <f t="shared" si="84"/>
        <v/>
      </c>
      <c r="AO111" s="260">
        <f t="shared" si="85"/>
        <v>0</v>
      </c>
      <c r="AP111" s="65"/>
      <c r="AQ111" s="267" t="str">
        <f t="shared" si="99"/>
        <v/>
      </c>
      <c r="AR111" s="267" t="str">
        <f t="shared" si="99"/>
        <v/>
      </c>
      <c r="AS111" s="259" t="str">
        <f t="shared" si="100"/>
        <v/>
      </c>
      <c r="AT111" s="259" t="str">
        <f t="shared" si="101"/>
        <v/>
      </c>
      <c r="AU111" s="259" t="str">
        <f t="shared" si="102"/>
        <v/>
      </c>
      <c r="AV111" s="259" t="str">
        <f t="shared" si="103"/>
        <v/>
      </c>
      <c r="AW111" s="259">
        <f t="shared" si="104"/>
        <v>0</v>
      </c>
      <c r="AX111" s="61" t="str">
        <f t="shared" si="105"/>
        <v/>
      </c>
      <c r="AY111" s="61" t="str">
        <f t="shared" si="106"/>
        <v/>
      </c>
      <c r="AZ111" s="261" t="str">
        <f t="shared" si="107"/>
        <v/>
      </c>
      <c r="BA111" s="261" t="str">
        <f t="shared" si="108"/>
        <v/>
      </c>
      <c r="BB111" s="261">
        <f t="shared" si="109"/>
        <v>0</v>
      </c>
      <c r="BC111" s="62"/>
      <c r="BD111" s="62"/>
      <c r="BE111" s="63" t="str">
        <f t="shared" si="86"/>
        <v/>
      </c>
      <c r="BF111" s="89" t="str">
        <f t="shared" si="87"/>
        <v/>
      </c>
      <c r="BG111" s="63" t="str">
        <f t="shared" si="88"/>
        <v/>
      </c>
      <c r="BH111" s="89">
        <f t="shared" si="89"/>
        <v>0</v>
      </c>
      <c r="BI111" s="246" t="str">
        <f t="shared" si="90"/>
        <v/>
      </c>
      <c r="BJ111" s="246" t="str">
        <f t="shared" si="91"/>
        <v/>
      </c>
      <c r="BK111" s="233" t="str">
        <f t="shared" si="92"/>
        <v/>
      </c>
      <c r="BL111" s="88" t="str">
        <f t="shared" si="97"/>
        <v/>
      </c>
      <c r="BM111" s="88" t="str">
        <f t="shared" si="93"/>
        <v/>
      </c>
      <c r="BN111" s="88" t="str">
        <f t="shared" si="94"/>
        <v/>
      </c>
      <c r="BO111" s="90" t="str">
        <f t="shared" si="95"/>
        <v/>
      </c>
      <c r="BP111" s="65"/>
      <c r="BQ111" s="262">
        <f t="shared" si="96"/>
        <v>0</v>
      </c>
    </row>
    <row r="112" spans="1:69">
      <c r="A112" s="46">
        <v>108</v>
      </c>
      <c r="B112" s="68"/>
      <c r="C112" s="68"/>
      <c r="D112" s="68"/>
      <c r="E112" s="257"/>
      <c r="F112" s="257"/>
      <c r="G112" s="49">
        <f t="shared" si="57"/>
        <v>0</v>
      </c>
      <c r="H112" s="258"/>
      <c r="I112" s="258"/>
      <c r="J112" s="231">
        <f t="shared" si="75"/>
        <v>0</v>
      </c>
      <c r="K112" s="49">
        <f t="shared" si="98"/>
        <v>0</v>
      </c>
      <c r="L112" s="49">
        <f t="shared" si="58"/>
        <v>0</v>
      </c>
      <c r="M112" s="49">
        <f t="shared" si="59"/>
        <v>0</v>
      </c>
      <c r="N112" s="50"/>
      <c r="O112" s="50"/>
      <c r="P112" s="68"/>
      <c r="Q112" s="52"/>
      <c r="R112" s="52"/>
      <c r="S112" s="48"/>
      <c r="T112" s="48"/>
      <c r="U112" s="53">
        <f t="shared" si="60"/>
        <v>0</v>
      </c>
      <c r="V112" s="52"/>
      <c r="W112" s="52"/>
      <c r="X112" s="48"/>
      <c r="Y112" s="48"/>
      <c r="Z112" s="53">
        <f t="shared" si="61"/>
        <v>0</v>
      </c>
      <c r="AA112" s="86"/>
      <c r="AB112" s="87">
        <f t="array" aca="1" ref="AB112" ca="1">IFERROR(IF(N112="Oui",(_xlfn.IFS(AA112="Devis 1",#REF!*(1+#REF!),AA112="Devis 1 majoré",#REF!*1.15*(1+#REF!),AA112="Devis 2",S112*(1+#REF!),AA112="Devis 3",X112*(1+#REF!))),(_xlfn.IFS(AA112="Devis 1",#REF!,AA112="Devis 1 majoré",#REF!*1.15,AA112="Devis 2",S112,AA112="Devis 3",X112))),0)</f>
        <v>0</v>
      </c>
      <c r="AC112" s="87">
        <f t="array" aca="1" ref="AC112" ca="1">IFERROR(IF(N112="Oui",(_xlfn.IFS(AA112="Devis 1",#REF!*(1+#REF!),AA112="Devis 1 majoré",#REF!*1.15*(1+#REF!),AA112="Devis 2",T112*(1+#REF!),AA112="Devis 3",Y112*(1+#REF!))),(_xlfn.IFS(AA112="Devis 1",#REF!,AA112="Devis 1 majoré",#REF!*1.15,AA112="Devis 2",T112,AA112="Devis 3",Y112))),0)</f>
        <v>0</v>
      </c>
      <c r="AD112" s="87">
        <f t="shared" ca="1" si="62"/>
        <v>0</v>
      </c>
      <c r="AE112" s="56"/>
      <c r="AF112" s="259" t="str">
        <f t="shared" si="76"/>
        <v/>
      </c>
      <c r="AG112" s="259" t="str">
        <f t="shared" si="77"/>
        <v/>
      </c>
      <c r="AH112" s="259" t="str">
        <f t="shared" si="78"/>
        <v/>
      </c>
      <c r="AI112" s="259" t="str">
        <f t="shared" si="79"/>
        <v/>
      </c>
      <c r="AJ112" s="259" t="str">
        <f t="shared" si="80"/>
        <v/>
      </c>
      <c r="AK112" s="259">
        <f t="shared" si="81"/>
        <v>0</v>
      </c>
      <c r="AL112" s="259" t="str">
        <f t="shared" si="82"/>
        <v/>
      </c>
      <c r="AM112" s="59" t="str">
        <f t="shared" si="83"/>
        <v/>
      </c>
      <c r="AN112" s="59" t="str">
        <f t="shared" si="84"/>
        <v/>
      </c>
      <c r="AO112" s="260">
        <f t="shared" si="85"/>
        <v>0</v>
      </c>
      <c r="AP112" s="65"/>
      <c r="AQ112" s="267" t="str">
        <f t="shared" si="99"/>
        <v/>
      </c>
      <c r="AR112" s="267" t="str">
        <f t="shared" si="99"/>
        <v/>
      </c>
      <c r="AS112" s="259" t="str">
        <f t="shared" si="100"/>
        <v/>
      </c>
      <c r="AT112" s="259" t="str">
        <f t="shared" si="101"/>
        <v/>
      </c>
      <c r="AU112" s="259" t="str">
        <f t="shared" si="102"/>
        <v/>
      </c>
      <c r="AV112" s="259" t="str">
        <f t="shared" si="103"/>
        <v/>
      </c>
      <c r="AW112" s="259">
        <f t="shared" si="104"/>
        <v>0</v>
      </c>
      <c r="AX112" s="61" t="str">
        <f t="shared" si="105"/>
        <v/>
      </c>
      <c r="AY112" s="61" t="str">
        <f t="shared" si="106"/>
        <v/>
      </c>
      <c r="AZ112" s="261" t="str">
        <f t="shared" si="107"/>
        <v/>
      </c>
      <c r="BA112" s="261" t="str">
        <f t="shared" si="108"/>
        <v/>
      </c>
      <c r="BB112" s="261">
        <f t="shared" si="109"/>
        <v>0</v>
      </c>
      <c r="BC112" s="62"/>
      <c r="BD112" s="62"/>
      <c r="BE112" s="63" t="str">
        <f t="shared" si="86"/>
        <v/>
      </c>
      <c r="BF112" s="89" t="str">
        <f t="shared" si="87"/>
        <v/>
      </c>
      <c r="BG112" s="63" t="str">
        <f t="shared" si="88"/>
        <v/>
      </c>
      <c r="BH112" s="89">
        <f t="shared" si="89"/>
        <v>0</v>
      </c>
      <c r="BI112" s="246" t="str">
        <f t="shared" si="90"/>
        <v/>
      </c>
      <c r="BJ112" s="246" t="str">
        <f t="shared" si="91"/>
        <v/>
      </c>
      <c r="BK112" s="233" t="str">
        <f t="shared" si="92"/>
        <v/>
      </c>
      <c r="BL112" s="88" t="str">
        <f t="shared" si="97"/>
        <v/>
      </c>
      <c r="BM112" s="88" t="str">
        <f t="shared" si="93"/>
        <v/>
      </c>
      <c r="BN112" s="88" t="str">
        <f t="shared" si="94"/>
        <v/>
      </c>
      <c r="BO112" s="90" t="str">
        <f t="shared" si="95"/>
        <v/>
      </c>
      <c r="BP112" s="65"/>
      <c r="BQ112" s="262">
        <f t="shared" si="96"/>
        <v>0</v>
      </c>
    </row>
    <row r="113" spans="1:69">
      <c r="A113" s="46">
        <v>109</v>
      </c>
      <c r="B113" s="68"/>
      <c r="C113" s="68"/>
      <c r="D113" s="68"/>
      <c r="E113" s="257"/>
      <c r="F113" s="257"/>
      <c r="G113" s="49">
        <f t="shared" si="57"/>
        <v>0</v>
      </c>
      <c r="H113" s="258"/>
      <c r="I113" s="258"/>
      <c r="J113" s="231">
        <f t="shared" si="75"/>
        <v>0</v>
      </c>
      <c r="K113" s="49">
        <f t="shared" si="98"/>
        <v>0</v>
      </c>
      <c r="L113" s="49">
        <f t="shared" si="58"/>
        <v>0</v>
      </c>
      <c r="M113" s="49">
        <f t="shared" si="59"/>
        <v>0</v>
      </c>
      <c r="N113" s="50"/>
      <c r="O113" s="50"/>
      <c r="P113" s="68"/>
      <c r="Q113" s="52"/>
      <c r="R113" s="52"/>
      <c r="S113" s="48"/>
      <c r="T113" s="48"/>
      <c r="U113" s="53">
        <f t="shared" si="60"/>
        <v>0</v>
      </c>
      <c r="V113" s="52"/>
      <c r="W113" s="52"/>
      <c r="X113" s="48"/>
      <c r="Y113" s="48"/>
      <c r="Z113" s="53">
        <f t="shared" si="61"/>
        <v>0</v>
      </c>
      <c r="AA113" s="86"/>
      <c r="AB113" s="87">
        <f t="array" aca="1" ref="AB113" ca="1">IFERROR(IF(N113="Oui",(_xlfn.IFS(AA113="Devis 1",#REF!*(1+#REF!),AA113="Devis 1 majoré",#REF!*1.15*(1+#REF!),AA113="Devis 2",S113*(1+#REF!),AA113="Devis 3",X113*(1+#REF!))),(_xlfn.IFS(AA113="Devis 1",#REF!,AA113="Devis 1 majoré",#REF!*1.15,AA113="Devis 2",S113,AA113="Devis 3",X113))),0)</f>
        <v>0</v>
      </c>
      <c r="AC113" s="87">
        <f t="array" aca="1" ref="AC113" ca="1">IFERROR(IF(N113="Oui",(_xlfn.IFS(AA113="Devis 1",#REF!*(1+#REF!),AA113="Devis 1 majoré",#REF!*1.15*(1+#REF!),AA113="Devis 2",T113*(1+#REF!),AA113="Devis 3",Y113*(1+#REF!))),(_xlfn.IFS(AA113="Devis 1",#REF!,AA113="Devis 1 majoré",#REF!*1.15,AA113="Devis 2",T113,AA113="Devis 3",Y113))),0)</f>
        <v>0</v>
      </c>
      <c r="AD113" s="87">
        <f t="shared" ca="1" si="62"/>
        <v>0</v>
      </c>
      <c r="AE113" s="56"/>
      <c r="AF113" s="259" t="str">
        <f t="shared" si="76"/>
        <v/>
      </c>
      <c r="AG113" s="259" t="str">
        <f t="shared" si="77"/>
        <v/>
      </c>
      <c r="AH113" s="259" t="str">
        <f t="shared" si="78"/>
        <v/>
      </c>
      <c r="AI113" s="259" t="str">
        <f t="shared" si="79"/>
        <v/>
      </c>
      <c r="AJ113" s="259" t="str">
        <f t="shared" si="80"/>
        <v/>
      </c>
      <c r="AK113" s="259">
        <f t="shared" si="81"/>
        <v>0</v>
      </c>
      <c r="AL113" s="259" t="str">
        <f t="shared" si="82"/>
        <v/>
      </c>
      <c r="AM113" s="59" t="str">
        <f t="shared" si="83"/>
        <v/>
      </c>
      <c r="AN113" s="59" t="str">
        <f t="shared" si="84"/>
        <v/>
      </c>
      <c r="AO113" s="260">
        <f t="shared" si="85"/>
        <v>0</v>
      </c>
      <c r="AP113" s="65"/>
      <c r="AQ113" s="267" t="str">
        <f t="shared" si="99"/>
        <v/>
      </c>
      <c r="AR113" s="267" t="str">
        <f t="shared" si="99"/>
        <v/>
      </c>
      <c r="AS113" s="259" t="str">
        <f t="shared" si="100"/>
        <v/>
      </c>
      <c r="AT113" s="259" t="str">
        <f t="shared" si="101"/>
        <v/>
      </c>
      <c r="AU113" s="259" t="str">
        <f t="shared" si="102"/>
        <v/>
      </c>
      <c r="AV113" s="259" t="str">
        <f t="shared" si="103"/>
        <v/>
      </c>
      <c r="AW113" s="259">
        <f t="shared" si="104"/>
        <v>0</v>
      </c>
      <c r="AX113" s="61" t="str">
        <f t="shared" si="105"/>
        <v/>
      </c>
      <c r="AY113" s="61" t="str">
        <f t="shared" si="106"/>
        <v/>
      </c>
      <c r="AZ113" s="261" t="str">
        <f t="shared" si="107"/>
        <v/>
      </c>
      <c r="BA113" s="261" t="str">
        <f t="shared" si="108"/>
        <v/>
      </c>
      <c r="BB113" s="261">
        <f t="shared" si="109"/>
        <v>0</v>
      </c>
      <c r="BC113" s="62"/>
      <c r="BD113" s="62"/>
      <c r="BE113" s="63" t="str">
        <f t="shared" si="86"/>
        <v/>
      </c>
      <c r="BF113" s="89" t="str">
        <f t="shared" si="87"/>
        <v/>
      </c>
      <c r="BG113" s="63" t="str">
        <f t="shared" si="88"/>
        <v/>
      </c>
      <c r="BH113" s="89">
        <f t="shared" si="89"/>
        <v>0</v>
      </c>
      <c r="BI113" s="246" t="str">
        <f t="shared" si="90"/>
        <v/>
      </c>
      <c r="BJ113" s="246" t="str">
        <f t="shared" si="91"/>
        <v/>
      </c>
      <c r="BK113" s="233" t="str">
        <f t="shared" si="92"/>
        <v/>
      </c>
      <c r="BL113" s="88" t="str">
        <f t="shared" si="97"/>
        <v/>
      </c>
      <c r="BM113" s="88" t="str">
        <f t="shared" si="93"/>
        <v/>
      </c>
      <c r="BN113" s="88" t="str">
        <f t="shared" si="94"/>
        <v/>
      </c>
      <c r="BO113" s="90" t="str">
        <f t="shared" si="95"/>
        <v/>
      </c>
      <c r="BP113" s="65"/>
      <c r="BQ113" s="262">
        <f t="shared" si="96"/>
        <v>0</v>
      </c>
    </row>
    <row r="114" spans="1:69">
      <c r="A114" s="46">
        <v>110</v>
      </c>
      <c r="B114" s="68"/>
      <c r="C114" s="68"/>
      <c r="D114" s="68"/>
      <c r="E114" s="257"/>
      <c r="F114" s="257"/>
      <c r="G114" s="49">
        <f t="shared" si="57"/>
        <v>0</v>
      </c>
      <c r="H114" s="258"/>
      <c r="I114" s="258"/>
      <c r="J114" s="231">
        <f t="shared" si="75"/>
        <v>0</v>
      </c>
      <c r="K114" s="49">
        <f t="shared" si="98"/>
        <v>0</v>
      </c>
      <c r="L114" s="49">
        <f t="shared" si="58"/>
        <v>0</v>
      </c>
      <c r="M114" s="49">
        <f t="shared" si="59"/>
        <v>0</v>
      </c>
      <c r="N114" s="50"/>
      <c r="O114" s="50"/>
      <c r="P114" s="68"/>
      <c r="Q114" s="52"/>
      <c r="R114" s="52"/>
      <c r="S114" s="48"/>
      <c r="T114" s="48"/>
      <c r="U114" s="53">
        <f t="shared" si="60"/>
        <v>0</v>
      </c>
      <c r="V114" s="52"/>
      <c r="W114" s="52"/>
      <c r="X114" s="48"/>
      <c r="Y114" s="48"/>
      <c r="Z114" s="53">
        <f t="shared" si="61"/>
        <v>0</v>
      </c>
      <c r="AA114" s="86"/>
      <c r="AB114" s="87">
        <f t="array" aca="1" ref="AB114" ca="1">IFERROR(IF(N114="Oui",(_xlfn.IFS(AA114="Devis 1",#REF!*(1+#REF!),AA114="Devis 1 majoré",#REF!*1.15*(1+#REF!),AA114="Devis 2",S114*(1+#REF!),AA114="Devis 3",X114*(1+#REF!))),(_xlfn.IFS(AA114="Devis 1",#REF!,AA114="Devis 1 majoré",#REF!*1.15,AA114="Devis 2",S114,AA114="Devis 3",X114))),0)</f>
        <v>0</v>
      </c>
      <c r="AC114" s="87">
        <f t="array" aca="1" ref="AC114" ca="1">IFERROR(IF(N114="Oui",(_xlfn.IFS(AA114="Devis 1",#REF!*(1+#REF!),AA114="Devis 1 majoré",#REF!*1.15*(1+#REF!),AA114="Devis 2",T114*(1+#REF!),AA114="Devis 3",Y114*(1+#REF!))),(_xlfn.IFS(AA114="Devis 1",#REF!,AA114="Devis 1 majoré",#REF!*1.15,AA114="Devis 2",T114,AA114="Devis 3",Y114))),0)</f>
        <v>0</v>
      </c>
      <c r="AD114" s="87">
        <f t="shared" ca="1" si="62"/>
        <v>0</v>
      </c>
      <c r="AE114" s="56"/>
      <c r="AF114" s="259" t="str">
        <f t="shared" si="76"/>
        <v/>
      </c>
      <c r="AG114" s="259" t="str">
        <f t="shared" si="77"/>
        <v/>
      </c>
      <c r="AH114" s="259" t="str">
        <f t="shared" si="78"/>
        <v/>
      </c>
      <c r="AI114" s="259" t="str">
        <f t="shared" si="79"/>
        <v/>
      </c>
      <c r="AJ114" s="259" t="str">
        <f t="shared" si="80"/>
        <v/>
      </c>
      <c r="AK114" s="259">
        <f t="shared" si="81"/>
        <v>0</v>
      </c>
      <c r="AL114" s="259" t="str">
        <f t="shared" si="82"/>
        <v/>
      </c>
      <c r="AM114" s="59" t="str">
        <f t="shared" si="83"/>
        <v/>
      </c>
      <c r="AN114" s="59" t="str">
        <f t="shared" si="84"/>
        <v/>
      </c>
      <c r="AO114" s="260">
        <f t="shared" si="85"/>
        <v>0</v>
      </c>
      <c r="AP114" s="65"/>
      <c r="AQ114" s="267" t="str">
        <f t="shared" si="99"/>
        <v/>
      </c>
      <c r="AR114" s="267" t="str">
        <f t="shared" si="99"/>
        <v/>
      </c>
      <c r="AS114" s="259" t="str">
        <f t="shared" si="100"/>
        <v/>
      </c>
      <c r="AT114" s="259" t="str">
        <f t="shared" si="101"/>
        <v/>
      </c>
      <c r="AU114" s="259" t="str">
        <f t="shared" si="102"/>
        <v/>
      </c>
      <c r="AV114" s="259" t="str">
        <f t="shared" si="103"/>
        <v/>
      </c>
      <c r="AW114" s="259">
        <f t="shared" si="104"/>
        <v>0</v>
      </c>
      <c r="AX114" s="61" t="str">
        <f t="shared" si="105"/>
        <v/>
      </c>
      <c r="AY114" s="61" t="str">
        <f t="shared" si="106"/>
        <v/>
      </c>
      <c r="AZ114" s="261" t="str">
        <f t="shared" si="107"/>
        <v/>
      </c>
      <c r="BA114" s="261" t="str">
        <f t="shared" si="108"/>
        <v/>
      </c>
      <c r="BB114" s="261">
        <f t="shared" si="109"/>
        <v>0</v>
      </c>
      <c r="BC114" s="62"/>
      <c r="BD114" s="62"/>
      <c r="BE114" s="63" t="str">
        <f t="shared" si="86"/>
        <v/>
      </c>
      <c r="BF114" s="89" t="str">
        <f t="shared" si="87"/>
        <v/>
      </c>
      <c r="BG114" s="63" t="str">
        <f t="shared" si="88"/>
        <v/>
      </c>
      <c r="BH114" s="89">
        <f t="shared" si="89"/>
        <v>0</v>
      </c>
      <c r="BI114" s="246" t="str">
        <f t="shared" si="90"/>
        <v/>
      </c>
      <c r="BJ114" s="246" t="str">
        <f t="shared" si="91"/>
        <v/>
      </c>
      <c r="BK114" s="233" t="str">
        <f t="shared" si="92"/>
        <v/>
      </c>
      <c r="BL114" s="88" t="str">
        <f t="shared" si="97"/>
        <v/>
      </c>
      <c r="BM114" s="88" t="str">
        <f t="shared" si="93"/>
        <v/>
      </c>
      <c r="BN114" s="88" t="str">
        <f t="shared" si="94"/>
        <v/>
      </c>
      <c r="BO114" s="90" t="str">
        <f t="shared" si="95"/>
        <v/>
      </c>
      <c r="BP114" s="65"/>
      <c r="BQ114" s="262">
        <f t="shared" si="96"/>
        <v>0</v>
      </c>
    </row>
    <row r="115" spans="1:69">
      <c r="A115" s="46">
        <v>111</v>
      </c>
      <c r="B115" s="68"/>
      <c r="C115" s="68"/>
      <c r="D115" s="68"/>
      <c r="E115" s="257"/>
      <c r="F115" s="257"/>
      <c r="G115" s="49">
        <f t="shared" si="57"/>
        <v>0</v>
      </c>
      <c r="H115" s="258"/>
      <c r="I115" s="258"/>
      <c r="J115" s="231">
        <f t="shared" si="75"/>
        <v>0</v>
      </c>
      <c r="K115" s="49">
        <f t="shared" si="98"/>
        <v>0</v>
      </c>
      <c r="L115" s="49">
        <f t="shared" si="58"/>
        <v>0</v>
      </c>
      <c r="M115" s="49">
        <f t="shared" si="59"/>
        <v>0</v>
      </c>
      <c r="N115" s="50"/>
      <c r="O115" s="50"/>
      <c r="P115" s="68"/>
      <c r="Q115" s="52"/>
      <c r="R115" s="52"/>
      <c r="S115" s="48"/>
      <c r="T115" s="48"/>
      <c r="U115" s="53">
        <f t="shared" si="60"/>
        <v>0</v>
      </c>
      <c r="V115" s="52"/>
      <c r="W115" s="52"/>
      <c r="X115" s="48"/>
      <c r="Y115" s="48"/>
      <c r="Z115" s="53">
        <f t="shared" si="61"/>
        <v>0</v>
      </c>
      <c r="AA115" s="86"/>
      <c r="AB115" s="87">
        <f t="array" aca="1" ref="AB115" ca="1">IFERROR(IF(N115="Oui",(_xlfn.IFS(AA115="Devis 1",#REF!*(1+#REF!),AA115="Devis 1 majoré",#REF!*1.15*(1+#REF!),AA115="Devis 2",S115*(1+#REF!),AA115="Devis 3",X115*(1+#REF!))),(_xlfn.IFS(AA115="Devis 1",#REF!,AA115="Devis 1 majoré",#REF!*1.15,AA115="Devis 2",S115,AA115="Devis 3",X115))),0)</f>
        <v>0</v>
      </c>
      <c r="AC115" s="87">
        <f t="array" aca="1" ref="AC115" ca="1">IFERROR(IF(N115="Oui",(_xlfn.IFS(AA115="Devis 1",#REF!*(1+#REF!),AA115="Devis 1 majoré",#REF!*1.15*(1+#REF!),AA115="Devis 2",T115*(1+#REF!),AA115="Devis 3",Y115*(1+#REF!))),(_xlfn.IFS(AA115="Devis 1",#REF!,AA115="Devis 1 majoré",#REF!*1.15,AA115="Devis 2",T115,AA115="Devis 3",Y115))),0)</f>
        <v>0</v>
      </c>
      <c r="AD115" s="87">
        <f t="shared" ca="1" si="62"/>
        <v>0</v>
      </c>
      <c r="AE115" s="56"/>
      <c r="AF115" s="259" t="str">
        <f t="shared" si="76"/>
        <v/>
      </c>
      <c r="AG115" s="259" t="str">
        <f t="shared" si="77"/>
        <v/>
      </c>
      <c r="AH115" s="259" t="str">
        <f t="shared" si="78"/>
        <v/>
      </c>
      <c r="AI115" s="259" t="str">
        <f t="shared" si="79"/>
        <v/>
      </c>
      <c r="AJ115" s="259" t="str">
        <f t="shared" si="80"/>
        <v/>
      </c>
      <c r="AK115" s="259">
        <f t="shared" si="81"/>
        <v>0</v>
      </c>
      <c r="AL115" s="259" t="str">
        <f t="shared" si="82"/>
        <v/>
      </c>
      <c r="AM115" s="59" t="str">
        <f t="shared" si="83"/>
        <v/>
      </c>
      <c r="AN115" s="59" t="str">
        <f t="shared" si="84"/>
        <v/>
      </c>
      <c r="AO115" s="260">
        <f t="shared" si="85"/>
        <v>0</v>
      </c>
      <c r="AP115" s="65"/>
      <c r="AQ115" s="267" t="str">
        <f t="shared" si="99"/>
        <v/>
      </c>
      <c r="AR115" s="267" t="str">
        <f t="shared" si="99"/>
        <v/>
      </c>
      <c r="AS115" s="259" t="str">
        <f t="shared" si="100"/>
        <v/>
      </c>
      <c r="AT115" s="259" t="str">
        <f t="shared" si="101"/>
        <v/>
      </c>
      <c r="AU115" s="259" t="str">
        <f t="shared" si="102"/>
        <v/>
      </c>
      <c r="AV115" s="259" t="str">
        <f t="shared" si="103"/>
        <v/>
      </c>
      <c r="AW115" s="259">
        <f t="shared" si="104"/>
        <v>0</v>
      </c>
      <c r="AX115" s="61" t="str">
        <f t="shared" si="105"/>
        <v/>
      </c>
      <c r="AY115" s="61" t="str">
        <f t="shared" si="106"/>
        <v/>
      </c>
      <c r="AZ115" s="261" t="str">
        <f t="shared" si="107"/>
        <v/>
      </c>
      <c r="BA115" s="261" t="str">
        <f t="shared" si="108"/>
        <v/>
      </c>
      <c r="BB115" s="261">
        <f t="shared" si="109"/>
        <v>0</v>
      </c>
      <c r="BC115" s="62"/>
      <c r="BD115" s="62"/>
      <c r="BE115" s="63" t="str">
        <f t="shared" si="86"/>
        <v/>
      </c>
      <c r="BF115" s="89" t="str">
        <f t="shared" si="87"/>
        <v/>
      </c>
      <c r="BG115" s="63" t="str">
        <f t="shared" si="88"/>
        <v/>
      </c>
      <c r="BH115" s="89">
        <f t="shared" si="89"/>
        <v>0</v>
      </c>
      <c r="BI115" s="246" t="str">
        <f t="shared" si="90"/>
        <v/>
      </c>
      <c r="BJ115" s="246" t="str">
        <f t="shared" si="91"/>
        <v/>
      </c>
      <c r="BK115" s="233" t="str">
        <f t="shared" si="92"/>
        <v/>
      </c>
      <c r="BL115" s="88" t="str">
        <f t="shared" si="97"/>
        <v/>
      </c>
      <c r="BM115" s="88" t="str">
        <f t="shared" si="93"/>
        <v/>
      </c>
      <c r="BN115" s="88" t="str">
        <f t="shared" si="94"/>
        <v/>
      </c>
      <c r="BO115" s="90" t="str">
        <f t="shared" si="95"/>
        <v/>
      </c>
      <c r="BP115" s="65"/>
      <c r="BQ115" s="262">
        <f t="shared" si="96"/>
        <v>0</v>
      </c>
    </row>
    <row r="116" spans="1:69">
      <c r="A116" s="46">
        <v>112</v>
      </c>
      <c r="B116" s="68"/>
      <c r="C116" s="68"/>
      <c r="D116" s="68"/>
      <c r="E116" s="257"/>
      <c r="F116" s="257"/>
      <c r="G116" s="49">
        <f t="shared" si="57"/>
        <v>0</v>
      </c>
      <c r="H116" s="258"/>
      <c r="I116" s="258"/>
      <c r="J116" s="231">
        <f t="shared" si="75"/>
        <v>0</v>
      </c>
      <c r="K116" s="49">
        <f t="shared" si="98"/>
        <v>0</v>
      </c>
      <c r="L116" s="49">
        <f t="shared" si="58"/>
        <v>0</v>
      </c>
      <c r="M116" s="49">
        <f t="shared" si="59"/>
        <v>0</v>
      </c>
      <c r="N116" s="50"/>
      <c r="O116" s="50"/>
      <c r="P116" s="68"/>
      <c r="Q116" s="52"/>
      <c r="R116" s="52"/>
      <c r="S116" s="48"/>
      <c r="T116" s="48"/>
      <c r="U116" s="53">
        <f t="shared" si="60"/>
        <v>0</v>
      </c>
      <c r="V116" s="52"/>
      <c r="W116" s="52"/>
      <c r="X116" s="48"/>
      <c r="Y116" s="48"/>
      <c r="Z116" s="53">
        <f t="shared" si="61"/>
        <v>0</v>
      </c>
      <c r="AA116" s="86"/>
      <c r="AB116" s="87">
        <f t="array" aca="1" ref="AB116" ca="1">IFERROR(IF(N116="Oui",(_xlfn.IFS(AA116="Devis 1",#REF!*(1+#REF!),AA116="Devis 1 majoré",#REF!*1.15*(1+#REF!),AA116="Devis 2",S116*(1+#REF!),AA116="Devis 3",X116*(1+#REF!))),(_xlfn.IFS(AA116="Devis 1",#REF!,AA116="Devis 1 majoré",#REF!*1.15,AA116="Devis 2",S116,AA116="Devis 3",X116))),0)</f>
        <v>0</v>
      </c>
      <c r="AC116" s="87">
        <f t="array" aca="1" ref="AC116" ca="1">IFERROR(IF(N116="Oui",(_xlfn.IFS(AA116="Devis 1",#REF!*(1+#REF!),AA116="Devis 1 majoré",#REF!*1.15*(1+#REF!),AA116="Devis 2",T116*(1+#REF!),AA116="Devis 3",Y116*(1+#REF!))),(_xlfn.IFS(AA116="Devis 1",#REF!,AA116="Devis 1 majoré",#REF!*1.15,AA116="Devis 2",T116,AA116="Devis 3",Y116))),0)</f>
        <v>0</v>
      </c>
      <c r="AD116" s="87">
        <f t="shared" ca="1" si="62"/>
        <v>0</v>
      </c>
      <c r="AE116" s="56"/>
      <c r="AF116" s="259" t="str">
        <f t="shared" si="76"/>
        <v/>
      </c>
      <c r="AG116" s="259" t="str">
        <f t="shared" si="77"/>
        <v/>
      </c>
      <c r="AH116" s="259" t="str">
        <f t="shared" si="78"/>
        <v/>
      </c>
      <c r="AI116" s="259" t="str">
        <f t="shared" si="79"/>
        <v/>
      </c>
      <c r="AJ116" s="259" t="str">
        <f t="shared" si="80"/>
        <v/>
      </c>
      <c r="AK116" s="259">
        <f t="shared" si="81"/>
        <v>0</v>
      </c>
      <c r="AL116" s="259" t="str">
        <f t="shared" si="82"/>
        <v/>
      </c>
      <c r="AM116" s="59" t="str">
        <f t="shared" si="83"/>
        <v/>
      </c>
      <c r="AN116" s="59" t="str">
        <f t="shared" si="84"/>
        <v/>
      </c>
      <c r="AO116" s="260">
        <f t="shared" si="85"/>
        <v>0</v>
      </c>
      <c r="AP116" s="65"/>
      <c r="AQ116" s="267" t="str">
        <f t="shared" si="99"/>
        <v/>
      </c>
      <c r="AR116" s="267" t="str">
        <f t="shared" si="99"/>
        <v/>
      </c>
      <c r="AS116" s="259" t="str">
        <f t="shared" si="100"/>
        <v/>
      </c>
      <c r="AT116" s="259" t="str">
        <f t="shared" si="101"/>
        <v/>
      </c>
      <c r="AU116" s="259" t="str">
        <f t="shared" si="102"/>
        <v/>
      </c>
      <c r="AV116" s="259" t="str">
        <f t="shared" si="103"/>
        <v/>
      </c>
      <c r="AW116" s="259">
        <f t="shared" si="104"/>
        <v>0</v>
      </c>
      <c r="AX116" s="61" t="str">
        <f t="shared" si="105"/>
        <v/>
      </c>
      <c r="AY116" s="61" t="str">
        <f t="shared" si="106"/>
        <v/>
      </c>
      <c r="AZ116" s="261" t="str">
        <f t="shared" si="107"/>
        <v/>
      </c>
      <c r="BA116" s="261" t="str">
        <f t="shared" si="108"/>
        <v/>
      </c>
      <c r="BB116" s="261">
        <f t="shared" si="109"/>
        <v>0</v>
      </c>
      <c r="BC116" s="62"/>
      <c r="BD116" s="62"/>
      <c r="BE116" s="63" t="str">
        <f t="shared" si="86"/>
        <v/>
      </c>
      <c r="BF116" s="89" t="str">
        <f t="shared" si="87"/>
        <v/>
      </c>
      <c r="BG116" s="63" t="str">
        <f t="shared" si="88"/>
        <v/>
      </c>
      <c r="BH116" s="89">
        <f t="shared" si="89"/>
        <v>0</v>
      </c>
      <c r="BI116" s="246" t="str">
        <f t="shared" si="90"/>
        <v/>
      </c>
      <c r="BJ116" s="246" t="str">
        <f t="shared" si="91"/>
        <v/>
      </c>
      <c r="BK116" s="233" t="str">
        <f t="shared" si="92"/>
        <v/>
      </c>
      <c r="BL116" s="88" t="str">
        <f t="shared" si="97"/>
        <v/>
      </c>
      <c r="BM116" s="88" t="str">
        <f t="shared" si="93"/>
        <v/>
      </c>
      <c r="BN116" s="88" t="str">
        <f t="shared" si="94"/>
        <v/>
      </c>
      <c r="BO116" s="90" t="str">
        <f t="shared" si="95"/>
        <v/>
      </c>
      <c r="BP116" s="65"/>
      <c r="BQ116" s="262">
        <f t="shared" si="96"/>
        <v>0</v>
      </c>
    </row>
    <row r="117" spans="1:69">
      <c r="A117" s="46">
        <v>113</v>
      </c>
      <c r="B117" s="68"/>
      <c r="C117" s="68"/>
      <c r="D117" s="68"/>
      <c r="E117" s="257"/>
      <c r="F117" s="257"/>
      <c r="G117" s="49">
        <f t="shared" si="57"/>
        <v>0</v>
      </c>
      <c r="H117" s="258"/>
      <c r="I117" s="258"/>
      <c r="J117" s="231">
        <f t="shared" si="75"/>
        <v>0</v>
      </c>
      <c r="K117" s="49">
        <f t="shared" si="98"/>
        <v>0</v>
      </c>
      <c r="L117" s="49">
        <f t="shared" si="58"/>
        <v>0</v>
      </c>
      <c r="M117" s="49">
        <f t="shared" si="59"/>
        <v>0</v>
      </c>
      <c r="N117" s="50"/>
      <c r="O117" s="50"/>
      <c r="P117" s="68"/>
      <c r="Q117" s="52"/>
      <c r="R117" s="52"/>
      <c r="S117" s="48"/>
      <c r="T117" s="48"/>
      <c r="U117" s="53">
        <f t="shared" si="60"/>
        <v>0</v>
      </c>
      <c r="V117" s="52"/>
      <c r="W117" s="52"/>
      <c r="X117" s="48"/>
      <c r="Y117" s="48"/>
      <c r="Z117" s="53">
        <f t="shared" si="61"/>
        <v>0</v>
      </c>
      <c r="AA117" s="86"/>
      <c r="AB117" s="87">
        <f t="array" aca="1" ref="AB117" ca="1">IFERROR(IF(N117="Oui",(_xlfn.IFS(AA117="Devis 1",#REF!*(1+#REF!),AA117="Devis 1 majoré",#REF!*1.15*(1+#REF!),AA117="Devis 2",S117*(1+#REF!),AA117="Devis 3",X117*(1+#REF!))),(_xlfn.IFS(AA117="Devis 1",#REF!,AA117="Devis 1 majoré",#REF!*1.15,AA117="Devis 2",S117,AA117="Devis 3",X117))),0)</f>
        <v>0</v>
      </c>
      <c r="AC117" s="87">
        <f t="array" aca="1" ref="AC117" ca="1">IFERROR(IF(N117="Oui",(_xlfn.IFS(AA117="Devis 1",#REF!*(1+#REF!),AA117="Devis 1 majoré",#REF!*1.15*(1+#REF!),AA117="Devis 2",T117*(1+#REF!),AA117="Devis 3",Y117*(1+#REF!))),(_xlfn.IFS(AA117="Devis 1",#REF!,AA117="Devis 1 majoré",#REF!*1.15,AA117="Devis 2",T117,AA117="Devis 3",Y117))),0)</f>
        <v>0</v>
      </c>
      <c r="AD117" s="87">
        <f t="shared" ca="1" si="62"/>
        <v>0</v>
      </c>
      <c r="AE117" s="56"/>
      <c r="AF117" s="259" t="str">
        <f t="shared" si="76"/>
        <v/>
      </c>
      <c r="AG117" s="259" t="str">
        <f t="shared" si="77"/>
        <v/>
      </c>
      <c r="AH117" s="259" t="str">
        <f t="shared" si="78"/>
        <v/>
      </c>
      <c r="AI117" s="259" t="str">
        <f t="shared" si="79"/>
        <v/>
      </c>
      <c r="AJ117" s="259" t="str">
        <f t="shared" si="80"/>
        <v/>
      </c>
      <c r="AK117" s="259">
        <f t="shared" si="81"/>
        <v>0</v>
      </c>
      <c r="AL117" s="259" t="str">
        <f t="shared" si="82"/>
        <v/>
      </c>
      <c r="AM117" s="59" t="str">
        <f t="shared" si="83"/>
        <v/>
      </c>
      <c r="AN117" s="59" t="str">
        <f t="shared" si="84"/>
        <v/>
      </c>
      <c r="AO117" s="260">
        <f t="shared" si="85"/>
        <v>0</v>
      </c>
      <c r="AP117" s="65"/>
      <c r="AQ117" s="267" t="str">
        <f t="shared" si="99"/>
        <v/>
      </c>
      <c r="AR117" s="267" t="str">
        <f t="shared" si="99"/>
        <v/>
      </c>
      <c r="AS117" s="259" t="str">
        <f t="shared" si="100"/>
        <v/>
      </c>
      <c r="AT117" s="259" t="str">
        <f t="shared" si="101"/>
        <v/>
      </c>
      <c r="AU117" s="259" t="str">
        <f t="shared" si="102"/>
        <v/>
      </c>
      <c r="AV117" s="259" t="str">
        <f t="shared" si="103"/>
        <v/>
      </c>
      <c r="AW117" s="259">
        <f t="shared" si="104"/>
        <v>0</v>
      </c>
      <c r="AX117" s="61" t="str">
        <f t="shared" si="105"/>
        <v/>
      </c>
      <c r="AY117" s="61" t="str">
        <f t="shared" si="106"/>
        <v/>
      </c>
      <c r="AZ117" s="261" t="str">
        <f t="shared" si="107"/>
        <v/>
      </c>
      <c r="BA117" s="261" t="str">
        <f t="shared" si="108"/>
        <v/>
      </c>
      <c r="BB117" s="261">
        <f t="shared" si="109"/>
        <v>0</v>
      </c>
      <c r="BC117" s="62"/>
      <c r="BD117" s="62"/>
      <c r="BE117" s="63" t="str">
        <f t="shared" si="86"/>
        <v/>
      </c>
      <c r="BF117" s="89" t="str">
        <f t="shared" si="87"/>
        <v/>
      </c>
      <c r="BG117" s="63" t="str">
        <f t="shared" si="88"/>
        <v/>
      </c>
      <c r="BH117" s="89">
        <f t="shared" si="89"/>
        <v>0</v>
      </c>
      <c r="BI117" s="246" t="str">
        <f t="shared" si="90"/>
        <v/>
      </c>
      <c r="BJ117" s="246" t="str">
        <f t="shared" si="91"/>
        <v/>
      </c>
      <c r="BK117" s="233" t="str">
        <f t="shared" si="92"/>
        <v/>
      </c>
      <c r="BL117" s="88" t="str">
        <f t="shared" si="97"/>
        <v/>
      </c>
      <c r="BM117" s="88" t="str">
        <f t="shared" si="93"/>
        <v/>
      </c>
      <c r="BN117" s="88" t="str">
        <f t="shared" si="94"/>
        <v/>
      </c>
      <c r="BO117" s="90" t="str">
        <f t="shared" si="95"/>
        <v/>
      </c>
      <c r="BP117" s="65"/>
      <c r="BQ117" s="262">
        <f t="shared" si="96"/>
        <v>0</v>
      </c>
    </row>
    <row r="118" spans="1:69">
      <c r="A118" s="46">
        <v>114</v>
      </c>
      <c r="B118" s="68"/>
      <c r="C118" s="68"/>
      <c r="D118" s="68"/>
      <c r="E118" s="257"/>
      <c r="F118" s="257"/>
      <c r="G118" s="49">
        <f t="shared" si="57"/>
        <v>0</v>
      </c>
      <c r="H118" s="258"/>
      <c r="I118" s="258"/>
      <c r="J118" s="231">
        <f t="shared" si="75"/>
        <v>0</v>
      </c>
      <c r="K118" s="49">
        <f t="shared" si="98"/>
        <v>0</v>
      </c>
      <c r="L118" s="49">
        <f t="shared" si="58"/>
        <v>0</v>
      </c>
      <c r="M118" s="49">
        <f t="shared" si="59"/>
        <v>0</v>
      </c>
      <c r="N118" s="50"/>
      <c r="O118" s="50"/>
      <c r="P118" s="68"/>
      <c r="Q118" s="52"/>
      <c r="R118" s="52"/>
      <c r="S118" s="48"/>
      <c r="T118" s="48"/>
      <c r="U118" s="53">
        <f t="shared" si="60"/>
        <v>0</v>
      </c>
      <c r="V118" s="52"/>
      <c r="W118" s="52"/>
      <c r="X118" s="48"/>
      <c r="Y118" s="48"/>
      <c r="Z118" s="53">
        <f t="shared" si="61"/>
        <v>0</v>
      </c>
      <c r="AA118" s="86"/>
      <c r="AB118" s="87">
        <f t="array" aca="1" ref="AB118" ca="1">IFERROR(IF(N118="Oui",(_xlfn.IFS(AA118="Devis 1",#REF!*(1+#REF!),AA118="Devis 1 majoré",#REF!*1.15*(1+#REF!),AA118="Devis 2",S118*(1+#REF!),AA118="Devis 3",X118*(1+#REF!))),(_xlfn.IFS(AA118="Devis 1",#REF!,AA118="Devis 1 majoré",#REF!*1.15,AA118="Devis 2",S118,AA118="Devis 3",X118))),0)</f>
        <v>0</v>
      </c>
      <c r="AC118" s="87">
        <f t="array" aca="1" ref="AC118" ca="1">IFERROR(IF(N118="Oui",(_xlfn.IFS(AA118="Devis 1",#REF!*(1+#REF!),AA118="Devis 1 majoré",#REF!*1.15*(1+#REF!),AA118="Devis 2",T118*(1+#REF!),AA118="Devis 3",Y118*(1+#REF!))),(_xlfn.IFS(AA118="Devis 1",#REF!,AA118="Devis 1 majoré",#REF!*1.15,AA118="Devis 2",T118,AA118="Devis 3",Y118))),0)</f>
        <v>0</v>
      </c>
      <c r="AD118" s="87">
        <f t="shared" ca="1" si="62"/>
        <v>0</v>
      </c>
      <c r="AE118" s="56"/>
      <c r="AF118" s="259" t="str">
        <f t="shared" si="76"/>
        <v/>
      </c>
      <c r="AG118" s="259" t="str">
        <f t="shared" si="77"/>
        <v/>
      </c>
      <c r="AH118" s="259" t="str">
        <f t="shared" si="78"/>
        <v/>
      </c>
      <c r="AI118" s="259" t="str">
        <f t="shared" si="79"/>
        <v/>
      </c>
      <c r="AJ118" s="259" t="str">
        <f t="shared" si="80"/>
        <v/>
      </c>
      <c r="AK118" s="259">
        <f t="shared" si="81"/>
        <v>0</v>
      </c>
      <c r="AL118" s="259" t="str">
        <f t="shared" si="82"/>
        <v/>
      </c>
      <c r="AM118" s="59" t="str">
        <f t="shared" si="83"/>
        <v/>
      </c>
      <c r="AN118" s="59" t="str">
        <f t="shared" si="84"/>
        <v/>
      </c>
      <c r="AO118" s="260">
        <f t="shared" si="85"/>
        <v>0</v>
      </c>
      <c r="AP118" s="65"/>
      <c r="AQ118" s="267" t="str">
        <f t="shared" si="99"/>
        <v/>
      </c>
      <c r="AR118" s="267" t="str">
        <f t="shared" si="99"/>
        <v/>
      </c>
      <c r="AS118" s="259" t="str">
        <f t="shared" si="100"/>
        <v/>
      </c>
      <c r="AT118" s="259" t="str">
        <f t="shared" si="101"/>
        <v/>
      </c>
      <c r="AU118" s="259" t="str">
        <f t="shared" si="102"/>
        <v/>
      </c>
      <c r="AV118" s="259" t="str">
        <f t="shared" si="103"/>
        <v/>
      </c>
      <c r="AW118" s="259">
        <f t="shared" si="104"/>
        <v>0</v>
      </c>
      <c r="AX118" s="61" t="str">
        <f t="shared" si="105"/>
        <v/>
      </c>
      <c r="AY118" s="61" t="str">
        <f t="shared" si="106"/>
        <v/>
      </c>
      <c r="AZ118" s="261" t="str">
        <f t="shared" si="107"/>
        <v/>
      </c>
      <c r="BA118" s="261" t="str">
        <f t="shared" si="108"/>
        <v/>
      </c>
      <c r="BB118" s="261">
        <f t="shared" si="109"/>
        <v>0</v>
      </c>
      <c r="BC118" s="62"/>
      <c r="BD118" s="62"/>
      <c r="BE118" s="63" t="str">
        <f t="shared" si="86"/>
        <v/>
      </c>
      <c r="BF118" s="89" t="str">
        <f t="shared" si="87"/>
        <v/>
      </c>
      <c r="BG118" s="63" t="str">
        <f t="shared" si="88"/>
        <v/>
      </c>
      <c r="BH118" s="89">
        <f t="shared" si="89"/>
        <v>0</v>
      </c>
      <c r="BI118" s="246" t="str">
        <f t="shared" si="90"/>
        <v/>
      </c>
      <c r="BJ118" s="246" t="str">
        <f t="shared" si="91"/>
        <v/>
      </c>
      <c r="BK118" s="233" t="str">
        <f t="shared" si="92"/>
        <v/>
      </c>
      <c r="BL118" s="88" t="str">
        <f t="shared" si="97"/>
        <v/>
      </c>
      <c r="BM118" s="88" t="str">
        <f t="shared" si="93"/>
        <v/>
      </c>
      <c r="BN118" s="88" t="str">
        <f t="shared" si="94"/>
        <v/>
      </c>
      <c r="BO118" s="90" t="str">
        <f t="shared" si="95"/>
        <v/>
      </c>
      <c r="BP118" s="65"/>
      <c r="BQ118" s="262">
        <f t="shared" si="96"/>
        <v>0</v>
      </c>
    </row>
    <row r="119" spans="1:69">
      <c r="A119" s="46">
        <v>115</v>
      </c>
      <c r="B119" s="68"/>
      <c r="C119" s="68"/>
      <c r="D119" s="68"/>
      <c r="E119" s="257"/>
      <c r="F119" s="257"/>
      <c r="G119" s="49">
        <f t="shared" si="57"/>
        <v>0</v>
      </c>
      <c r="H119" s="258"/>
      <c r="I119" s="258"/>
      <c r="J119" s="231">
        <f t="shared" si="75"/>
        <v>0</v>
      </c>
      <c r="K119" s="49">
        <f t="shared" si="98"/>
        <v>0</v>
      </c>
      <c r="L119" s="49">
        <f t="shared" si="58"/>
        <v>0</v>
      </c>
      <c r="M119" s="49">
        <f t="shared" si="59"/>
        <v>0</v>
      </c>
      <c r="N119" s="50"/>
      <c r="O119" s="50"/>
      <c r="P119" s="68"/>
      <c r="Q119" s="52"/>
      <c r="R119" s="52"/>
      <c r="S119" s="48"/>
      <c r="T119" s="48"/>
      <c r="U119" s="53">
        <f t="shared" si="60"/>
        <v>0</v>
      </c>
      <c r="V119" s="52"/>
      <c r="W119" s="52"/>
      <c r="X119" s="48"/>
      <c r="Y119" s="48"/>
      <c r="Z119" s="53">
        <f t="shared" si="61"/>
        <v>0</v>
      </c>
      <c r="AA119" s="86"/>
      <c r="AB119" s="87">
        <f t="array" aca="1" ref="AB119" ca="1">IFERROR(IF(N119="Oui",(_xlfn.IFS(AA119="Devis 1",#REF!*(1+#REF!),AA119="Devis 1 majoré",#REF!*1.15*(1+#REF!),AA119="Devis 2",S119*(1+#REF!),AA119="Devis 3",X119*(1+#REF!))),(_xlfn.IFS(AA119="Devis 1",#REF!,AA119="Devis 1 majoré",#REF!*1.15,AA119="Devis 2",S119,AA119="Devis 3",X119))),0)</f>
        <v>0</v>
      </c>
      <c r="AC119" s="87">
        <f t="array" aca="1" ref="AC119" ca="1">IFERROR(IF(N119="Oui",(_xlfn.IFS(AA119="Devis 1",#REF!*(1+#REF!),AA119="Devis 1 majoré",#REF!*1.15*(1+#REF!),AA119="Devis 2",T119*(1+#REF!),AA119="Devis 3",Y119*(1+#REF!))),(_xlfn.IFS(AA119="Devis 1",#REF!,AA119="Devis 1 majoré",#REF!*1.15,AA119="Devis 2",T119,AA119="Devis 3",Y119))),0)</f>
        <v>0</v>
      </c>
      <c r="AD119" s="87">
        <f t="shared" ca="1" si="62"/>
        <v>0</v>
      </c>
      <c r="AE119" s="56"/>
      <c r="AF119" s="259" t="str">
        <f t="shared" si="76"/>
        <v/>
      </c>
      <c r="AG119" s="259" t="str">
        <f t="shared" si="77"/>
        <v/>
      </c>
      <c r="AH119" s="259" t="str">
        <f t="shared" si="78"/>
        <v/>
      </c>
      <c r="AI119" s="259" t="str">
        <f t="shared" si="79"/>
        <v/>
      </c>
      <c r="AJ119" s="259" t="str">
        <f t="shared" si="80"/>
        <v/>
      </c>
      <c r="AK119" s="259">
        <f t="shared" si="81"/>
        <v>0</v>
      </c>
      <c r="AL119" s="259" t="str">
        <f t="shared" si="82"/>
        <v/>
      </c>
      <c r="AM119" s="59" t="str">
        <f t="shared" si="83"/>
        <v/>
      </c>
      <c r="AN119" s="59" t="str">
        <f t="shared" si="84"/>
        <v/>
      </c>
      <c r="AO119" s="260">
        <f t="shared" si="85"/>
        <v>0</v>
      </c>
      <c r="AP119" s="65"/>
      <c r="AQ119" s="267" t="str">
        <f t="shared" si="99"/>
        <v/>
      </c>
      <c r="AR119" s="267" t="str">
        <f t="shared" si="99"/>
        <v/>
      </c>
      <c r="AS119" s="259" t="str">
        <f t="shared" si="100"/>
        <v/>
      </c>
      <c r="AT119" s="259" t="str">
        <f t="shared" si="101"/>
        <v/>
      </c>
      <c r="AU119" s="259" t="str">
        <f t="shared" si="102"/>
        <v/>
      </c>
      <c r="AV119" s="259" t="str">
        <f t="shared" si="103"/>
        <v/>
      </c>
      <c r="AW119" s="259">
        <f t="shared" si="104"/>
        <v>0</v>
      </c>
      <c r="AX119" s="61" t="str">
        <f t="shared" si="105"/>
        <v/>
      </c>
      <c r="AY119" s="61" t="str">
        <f t="shared" si="106"/>
        <v/>
      </c>
      <c r="AZ119" s="261" t="str">
        <f t="shared" si="107"/>
        <v/>
      </c>
      <c r="BA119" s="261" t="str">
        <f t="shared" si="108"/>
        <v/>
      </c>
      <c r="BB119" s="261">
        <f t="shared" si="109"/>
        <v>0</v>
      </c>
      <c r="BC119" s="62"/>
      <c r="BD119" s="62"/>
      <c r="BE119" s="63" t="str">
        <f t="shared" si="86"/>
        <v/>
      </c>
      <c r="BF119" s="89" t="str">
        <f t="shared" si="87"/>
        <v/>
      </c>
      <c r="BG119" s="63" t="str">
        <f t="shared" si="88"/>
        <v/>
      </c>
      <c r="BH119" s="89">
        <f t="shared" si="89"/>
        <v>0</v>
      </c>
      <c r="BI119" s="246" t="str">
        <f t="shared" si="90"/>
        <v/>
      </c>
      <c r="BJ119" s="246" t="str">
        <f t="shared" si="91"/>
        <v/>
      </c>
      <c r="BK119" s="233" t="str">
        <f t="shared" si="92"/>
        <v/>
      </c>
      <c r="BL119" s="88" t="str">
        <f t="shared" si="97"/>
        <v/>
      </c>
      <c r="BM119" s="88" t="str">
        <f t="shared" si="93"/>
        <v/>
      </c>
      <c r="BN119" s="88" t="str">
        <f t="shared" si="94"/>
        <v/>
      </c>
      <c r="BO119" s="90" t="str">
        <f t="shared" si="95"/>
        <v/>
      </c>
      <c r="BP119" s="65"/>
      <c r="BQ119" s="262">
        <f t="shared" si="96"/>
        <v>0</v>
      </c>
    </row>
    <row r="120" spans="1:69">
      <c r="A120" s="46">
        <v>116</v>
      </c>
      <c r="B120" s="68"/>
      <c r="C120" s="68"/>
      <c r="D120" s="68"/>
      <c r="E120" s="257"/>
      <c r="F120" s="257"/>
      <c r="G120" s="49">
        <f t="shared" si="57"/>
        <v>0</v>
      </c>
      <c r="H120" s="258"/>
      <c r="I120" s="258"/>
      <c r="J120" s="231">
        <f t="shared" si="75"/>
        <v>0</v>
      </c>
      <c r="K120" s="49">
        <f t="shared" si="98"/>
        <v>0</v>
      </c>
      <c r="L120" s="49">
        <f t="shared" si="58"/>
        <v>0</v>
      </c>
      <c r="M120" s="49">
        <f t="shared" si="59"/>
        <v>0</v>
      </c>
      <c r="N120" s="50"/>
      <c r="O120" s="50"/>
      <c r="P120" s="68"/>
      <c r="Q120" s="52"/>
      <c r="R120" s="52"/>
      <c r="S120" s="48"/>
      <c r="T120" s="48"/>
      <c r="U120" s="53">
        <f t="shared" si="60"/>
        <v>0</v>
      </c>
      <c r="V120" s="52"/>
      <c r="W120" s="52"/>
      <c r="X120" s="48"/>
      <c r="Y120" s="48"/>
      <c r="Z120" s="53">
        <f t="shared" si="61"/>
        <v>0</v>
      </c>
      <c r="AA120" s="86"/>
      <c r="AB120" s="87">
        <f t="array" aca="1" ref="AB120" ca="1">IFERROR(IF(N120="Oui",(_xlfn.IFS(AA120="Devis 1",#REF!*(1+#REF!),AA120="Devis 1 majoré",#REF!*1.15*(1+#REF!),AA120="Devis 2",S120*(1+#REF!),AA120="Devis 3",X120*(1+#REF!))),(_xlfn.IFS(AA120="Devis 1",#REF!,AA120="Devis 1 majoré",#REF!*1.15,AA120="Devis 2",S120,AA120="Devis 3",X120))),0)</f>
        <v>0</v>
      </c>
      <c r="AC120" s="87">
        <f t="array" aca="1" ref="AC120" ca="1">IFERROR(IF(N120="Oui",(_xlfn.IFS(AA120="Devis 1",#REF!*(1+#REF!),AA120="Devis 1 majoré",#REF!*1.15*(1+#REF!),AA120="Devis 2",T120*(1+#REF!),AA120="Devis 3",Y120*(1+#REF!))),(_xlfn.IFS(AA120="Devis 1",#REF!,AA120="Devis 1 majoré",#REF!*1.15,AA120="Devis 2",T120,AA120="Devis 3",Y120))),0)</f>
        <v>0</v>
      </c>
      <c r="AD120" s="87">
        <f t="shared" ca="1" si="62"/>
        <v>0</v>
      </c>
      <c r="AE120" s="56"/>
      <c r="AF120" s="259" t="str">
        <f t="shared" si="76"/>
        <v/>
      </c>
      <c r="AG120" s="259" t="str">
        <f t="shared" si="77"/>
        <v/>
      </c>
      <c r="AH120" s="259" t="str">
        <f t="shared" si="78"/>
        <v/>
      </c>
      <c r="AI120" s="259" t="str">
        <f t="shared" si="79"/>
        <v/>
      </c>
      <c r="AJ120" s="259" t="str">
        <f t="shared" si="80"/>
        <v/>
      </c>
      <c r="AK120" s="259">
        <f t="shared" si="81"/>
        <v>0</v>
      </c>
      <c r="AL120" s="259" t="str">
        <f t="shared" si="82"/>
        <v/>
      </c>
      <c r="AM120" s="59" t="str">
        <f t="shared" si="83"/>
        <v/>
      </c>
      <c r="AN120" s="59" t="str">
        <f t="shared" si="84"/>
        <v/>
      </c>
      <c r="AO120" s="260">
        <f t="shared" si="85"/>
        <v>0</v>
      </c>
      <c r="AP120" s="65"/>
      <c r="AQ120" s="267" t="str">
        <f t="shared" si="99"/>
        <v/>
      </c>
      <c r="AR120" s="267" t="str">
        <f t="shared" si="99"/>
        <v/>
      </c>
      <c r="AS120" s="259" t="str">
        <f t="shared" si="100"/>
        <v/>
      </c>
      <c r="AT120" s="259" t="str">
        <f t="shared" si="101"/>
        <v/>
      </c>
      <c r="AU120" s="259" t="str">
        <f t="shared" si="102"/>
        <v/>
      </c>
      <c r="AV120" s="259" t="str">
        <f t="shared" si="103"/>
        <v/>
      </c>
      <c r="AW120" s="259">
        <f t="shared" si="104"/>
        <v>0</v>
      </c>
      <c r="AX120" s="61" t="str">
        <f t="shared" si="105"/>
        <v/>
      </c>
      <c r="AY120" s="61" t="str">
        <f t="shared" si="106"/>
        <v/>
      </c>
      <c r="AZ120" s="261" t="str">
        <f t="shared" si="107"/>
        <v/>
      </c>
      <c r="BA120" s="261" t="str">
        <f t="shared" si="108"/>
        <v/>
      </c>
      <c r="BB120" s="261">
        <f t="shared" si="109"/>
        <v>0</v>
      </c>
      <c r="BC120" s="62"/>
      <c r="BD120" s="62"/>
      <c r="BE120" s="63" t="str">
        <f t="shared" si="86"/>
        <v/>
      </c>
      <c r="BF120" s="89" t="str">
        <f t="shared" si="87"/>
        <v/>
      </c>
      <c r="BG120" s="63" t="str">
        <f t="shared" si="88"/>
        <v/>
      </c>
      <c r="BH120" s="89">
        <f t="shared" si="89"/>
        <v>0</v>
      </c>
      <c r="BI120" s="246" t="str">
        <f t="shared" si="90"/>
        <v/>
      </c>
      <c r="BJ120" s="246" t="str">
        <f t="shared" si="91"/>
        <v/>
      </c>
      <c r="BK120" s="233" t="str">
        <f t="shared" si="92"/>
        <v/>
      </c>
      <c r="BL120" s="88" t="str">
        <f t="shared" si="97"/>
        <v/>
      </c>
      <c r="BM120" s="88" t="str">
        <f t="shared" si="93"/>
        <v/>
      </c>
      <c r="BN120" s="88" t="str">
        <f t="shared" si="94"/>
        <v/>
      </c>
      <c r="BO120" s="90" t="str">
        <f t="shared" si="95"/>
        <v/>
      </c>
      <c r="BP120" s="65"/>
      <c r="BQ120" s="262">
        <f t="shared" si="96"/>
        <v>0</v>
      </c>
    </row>
    <row r="121" spans="1:69">
      <c r="A121" s="46">
        <v>117</v>
      </c>
      <c r="B121" s="68"/>
      <c r="C121" s="68"/>
      <c r="D121" s="68"/>
      <c r="E121" s="257"/>
      <c r="F121" s="257"/>
      <c r="G121" s="49">
        <f t="shared" si="57"/>
        <v>0</v>
      </c>
      <c r="H121" s="258"/>
      <c r="I121" s="258"/>
      <c r="J121" s="231">
        <f t="shared" si="75"/>
        <v>0</v>
      </c>
      <c r="K121" s="49">
        <f t="shared" si="98"/>
        <v>0</v>
      </c>
      <c r="L121" s="49">
        <f t="shared" si="58"/>
        <v>0</v>
      </c>
      <c r="M121" s="49">
        <f t="shared" si="59"/>
        <v>0</v>
      </c>
      <c r="N121" s="50"/>
      <c r="O121" s="50"/>
      <c r="P121" s="68"/>
      <c r="Q121" s="52"/>
      <c r="R121" s="52"/>
      <c r="S121" s="48"/>
      <c r="T121" s="48"/>
      <c r="U121" s="53">
        <f t="shared" si="60"/>
        <v>0</v>
      </c>
      <c r="V121" s="52"/>
      <c r="W121" s="52"/>
      <c r="X121" s="48"/>
      <c r="Y121" s="48"/>
      <c r="Z121" s="53">
        <f t="shared" si="61"/>
        <v>0</v>
      </c>
      <c r="AA121" s="86"/>
      <c r="AB121" s="87">
        <f t="array" aca="1" ref="AB121" ca="1">IFERROR(IF(N121="Oui",(_xlfn.IFS(AA121="Devis 1",#REF!*(1+#REF!),AA121="Devis 1 majoré",#REF!*1.15*(1+#REF!),AA121="Devis 2",S121*(1+#REF!),AA121="Devis 3",X121*(1+#REF!))),(_xlfn.IFS(AA121="Devis 1",#REF!,AA121="Devis 1 majoré",#REF!*1.15,AA121="Devis 2",S121,AA121="Devis 3",X121))),0)</f>
        <v>0</v>
      </c>
      <c r="AC121" s="87">
        <f t="array" aca="1" ref="AC121" ca="1">IFERROR(IF(N121="Oui",(_xlfn.IFS(AA121="Devis 1",#REF!*(1+#REF!),AA121="Devis 1 majoré",#REF!*1.15*(1+#REF!),AA121="Devis 2",T121*(1+#REF!),AA121="Devis 3",Y121*(1+#REF!))),(_xlfn.IFS(AA121="Devis 1",#REF!,AA121="Devis 1 majoré",#REF!*1.15,AA121="Devis 2",T121,AA121="Devis 3",Y121))),0)</f>
        <v>0</v>
      </c>
      <c r="AD121" s="87">
        <f t="shared" ca="1" si="62"/>
        <v>0</v>
      </c>
      <c r="AE121" s="56"/>
      <c r="AF121" s="259" t="str">
        <f t="shared" si="76"/>
        <v/>
      </c>
      <c r="AG121" s="259" t="str">
        <f t="shared" si="77"/>
        <v/>
      </c>
      <c r="AH121" s="259" t="str">
        <f t="shared" si="78"/>
        <v/>
      </c>
      <c r="AI121" s="259" t="str">
        <f t="shared" si="79"/>
        <v/>
      </c>
      <c r="AJ121" s="259" t="str">
        <f t="shared" si="80"/>
        <v/>
      </c>
      <c r="AK121" s="259">
        <f t="shared" si="81"/>
        <v>0</v>
      </c>
      <c r="AL121" s="259" t="str">
        <f t="shared" si="82"/>
        <v/>
      </c>
      <c r="AM121" s="59" t="str">
        <f t="shared" si="83"/>
        <v/>
      </c>
      <c r="AN121" s="59" t="str">
        <f t="shared" si="84"/>
        <v/>
      </c>
      <c r="AO121" s="260">
        <f t="shared" si="85"/>
        <v>0</v>
      </c>
      <c r="AP121" s="65"/>
      <c r="AQ121" s="267" t="str">
        <f t="shared" si="99"/>
        <v/>
      </c>
      <c r="AR121" s="267" t="str">
        <f t="shared" si="99"/>
        <v/>
      </c>
      <c r="AS121" s="259" t="str">
        <f t="shared" si="100"/>
        <v/>
      </c>
      <c r="AT121" s="259" t="str">
        <f t="shared" si="101"/>
        <v/>
      </c>
      <c r="AU121" s="259" t="str">
        <f t="shared" si="102"/>
        <v/>
      </c>
      <c r="AV121" s="259" t="str">
        <f t="shared" si="103"/>
        <v/>
      </c>
      <c r="AW121" s="259">
        <f t="shared" si="104"/>
        <v>0</v>
      </c>
      <c r="AX121" s="61" t="str">
        <f t="shared" si="105"/>
        <v/>
      </c>
      <c r="AY121" s="61" t="str">
        <f t="shared" si="106"/>
        <v/>
      </c>
      <c r="AZ121" s="261" t="str">
        <f t="shared" si="107"/>
        <v/>
      </c>
      <c r="BA121" s="261" t="str">
        <f t="shared" si="108"/>
        <v/>
      </c>
      <c r="BB121" s="261">
        <f t="shared" si="109"/>
        <v>0</v>
      </c>
      <c r="BC121" s="62"/>
      <c r="BD121" s="62"/>
      <c r="BE121" s="63" t="str">
        <f t="shared" si="86"/>
        <v/>
      </c>
      <c r="BF121" s="89" t="str">
        <f t="shared" si="87"/>
        <v/>
      </c>
      <c r="BG121" s="63" t="str">
        <f t="shared" si="88"/>
        <v/>
      </c>
      <c r="BH121" s="89">
        <f t="shared" si="89"/>
        <v>0</v>
      </c>
      <c r="BI121" s="246" t="str">
        <f t="shared" si="90"/>
        <v/>
      </c>
      <c r="BJ121" s="246" t="str">
        <f t="shared" si="91"/>
        <v/>
      </c>
      <c r="BK121" s="233" t="str">
        <f t="shared" si="92"/>
        <v/>
      </c>
      <c r="BL121" s="88" t="str">
        <f t="shared" si="97"/>
        <v/>
      </c>
      <c r="BM121" s="88" t="str">
        <f t="shared" si="93"/>
        <v/>
      </c>
      <c r="BN121" s="88" t="str">
        <f t="shared" si="94"/>
        <v/>
      </c>
      <c r="BO121" s="90" t="str">
        <f t="shared" si="95"/>
        <v/>
      </c>
      <c r="BP121" s="65"/>
      <c r="BQ121" s="262">
        <f t="shared" si="96"/>
        <v>0</v>
      </c>
    </row>
    <row r="122" spans="1:69">
      <c r="A122" s="46">
        <v>118</v>
      </c>
      <c r="B122" s="68"/>
      <c r="C122" s="68"/>
      <c r="D122" s="68"/>
      <c r="E122" s="257"/>
      <c r="F122" s="257"/>
      <c r="G122" s="49">
        <f t="shared" si="57"/>
        <v>0</v>
      </c>
      <c r="H122" s="258"/>
      <c r="I122" s="258"/>
      <c r="J122" s="231">
        <f t="shared" si="75"/>
        <v>0</v>
      </c>
      <c r="K122" s="49">
        <f t="shared" si="98"/>
        <v>0</v>
      </c>
      <c r="L122" s="49">
        <f t="shared" si="58"/>
        <v>0</v>
      </c>
      <c r="M122" s="49">
        <f t="shared" si="59"/>
        <v>0</v>
      </c>
      <c r="N122" s="50"/>
      <c r="O122" s="50"/>
      <c r="P122" s="68"/>
      <c r="Q122" s="52"/>
      <c r="R122" s="52"/>
      <c r="S122" s="48"/>
      <c r="T122" s="48"/>
      <c r="U122" s="53">
        <f t="shared" si="60"/>
        <v>0</v>
      </c>
      <c r="V122" s="52"/>
      <c r="W122" s="52"/>
      <c r="X122" s="48"/>
      <c r="Y122" s="48"/>
      <c r="Z122" s="53">
        <f t="shared" si="61"/>
        <v>0</v>
      </c>
      <c r="AA122" s="86"/>
      <c r="AB122" s="87">
        <f t="array" aca="1" ref="AB122" ca="1">IFERROR(IF(N122="Oui",(_xlfn.IFS(AA122="Devis 1",#REF!*(1+#REF!),AA122="Devis 1 majoré",#REF!*1.15*(1+#REF!),AA122="Devis 2",S122*(1+#REF!),AA122="Devis 3",X122*(1+#REF!))),(_xlfn.IFS(AA122="Devis 1",#REF!,AA122="Devis 1 majoré",#REF!*1.15,AA122="Devis 2",S122,AA122="Devis 3",X122))),0)</f>
        <v>0</v>
      </c>
      <c r="AC122" s="87">
        <f t="array" aca="1" ref="AC122" ca="1">IFERROR(IF(N122="Oui",(_xlfn.IFS(AA122="Devis 1",#REF!*(1+#REF!),AA122="Devis 1 majoré",#REF!*1.15*(1+#REF!),AA122="Devis 2",T122*(1+#REF!),AA122="Devis 3",Y122*(1+#REF!))),(_xlfn.IFS(AA122="Devis 1",#REF!,AA122="Devis 1 majoré",#REF!*1.15,AA122="Devis 2",T122,AA122="Devis 3",Y122))),0)</f>
        <v>0</v>
      </c>
      <c r="AD122" s="87">
        <f t="shared" ca="1" si="62"/>
        <v>0</v>
      </c>
      <c r="AE122" s="56"/>
      <c r="AF122" s="259" t="str">
        <f t="shared" si="76"/>
        <v/>
      </c>
      <c r="AG122" s="259" t="str">
        <f t="shared" si="77"/>
        <v/>
      </c>
      <c r="AH122" s="259" t="str">
        <f t="shared" si="78"/>
        <v/>
      </c>
      <c r="AI122" s="259" t="str">
        <f t="shared" si="79"/>
        <v/>
      </c>
      <c r="AJ122" s="259" t="str">
        <f t="shared" si="80"/>
        <v/>
      </c>
      <c r="AK122" s="259">
        <f t="shared" si="81"/>
        <v>0</v>
      </c>
      <c r="AL122" s="259" t="str">
        <f t="shared" si="82"/>
        <v/>
      </c>
      <c r="AM122" s="59" t="str">
        <f t="shared" si="83"/>
        <v/>
      </c>
      <c r="AN122" s="59" t="str">
        <f t="shared" si="84"/>
        <v/>
      </c>
      <c r="AO122" s="260">
        <f t="shared" si="85"/>
        <v>0</v>
      </c>
      <c r="AP122" s="65"/>
      <c r="AQ122" s="267" t="str">
        <f t="shared" si="99"/>
        <v/>
      </c>
      <c r="AR122" s="267" t="str">
        <f t="shared" si="99"/>
        <v/>
      </c>
      <c r="AS122" s="259" t="str">
        <f t="shared" si="100"/>
        <v/>
      </c>
      <c r="AT122" s="259" t="str">
        <f t="shared" si="101"/>
        <v/>
      </c>
      <c r="AU122" s="259" t="str">
        <f t="shared" si="102"/>
        <v/>
      </c>
      <c r="AV122" s="259" t="str">
        <f t="shared" si="103"/>
        <v/>
      </c>
      <c r="AW122" s="259">
        <f t="shared" si="104"/>
        <v>0</v>
      </c>
      <c r="AX122" s="61" t="str">
        <f t="shared" si="105"/>
        <v/>
      </c>
      <c r="AY122" s="61" t="str">
        <f t="shared" si="106"/>
        <v/>
      </c>
      <c r="AZ122" s="261" t="str">
        <f t="shared" si="107"/>
        <v/>
      </c>
      <c r="BA122" s="261" t="str">
        <f t="shared" si="108"/>
        <v/>
      </c>
      <c r="BB122" s="261">
        <f t="shared" si="109"/>
        <v>0</v>
      </c>
      <c r="BC122" s="62"/>
      <c r="BD122" s="62"/>
      <c r="BE122" s="63" t="str">
        <f t="shared" si="86"/>
        <v/>
      </c>
      <c r="BF122" s="89" t="str">
        <f t="shared" si="87"/>
        <v/>
      </c>
      <c r="BG122" s="63" t="str">
        <f t="shared" si="88"/>
        <v/>
      </c>
      <c r="BH122" s="89">
        <f t="shared" si="89"/>
        <v>0</v>
      </c>
      <c r="BI122" s="246" t="str">
        <f t="shared" si="90"/>
        <v/>
      </c>
      <c r="BJ122" s="246" t="str">
        <f t="shared" si="91"/>
        <v/>
      </c>
      <c r="BK122" s="233" t="str">
        <f t="shared" si="92"/>
        <v/>
      </c>
      <c r="BL122" s="88" t="str">
        <f t="shared" si="97"/>
        <v/>
      </c>
      <c r="BM122" s="88" t="str">
        <f t="shared" si="93"/>
        <v/>
      </c>
      <c r="BN122" s="88" t="str">
        <f t="shared" si="94"/>
        <v/>
      </c>
      <c r="BO122" s="90" t="str">
        <f t="shared" si="95"/>
        <v/>
      </c>
      <c r="BP122" s="65"/>
      <c r="BQ122" s="262">
        <f t="shared" si="96"/>
        <v>0</v>
      </c>
    </row>
    <row r="123" spans="1:69">
      <c r="A123" s="46">
        <v>119</v>
      </c>
      <c r="B123" s="68"/>
      <c r="C123" s="68"/>
      <c r="D123" s="68"/>
      <c r="E123" s="257"/>
      <c r="F123" s="257"/>
      <c r="G123" s="49">
        <f t="shared" si="57"/>
        <v>0</v>
      </c>
      <c r="H123" s="258"/>
      <c r="I123" s="258"/>
      <c r="J123" s="231">
        <f t="shared" si="75"/>
        <v>0</v>
      </c>
      <c r="K123" s="49">
        <f t="shared" si="98"/>
        <v>0</v>
      </c>
      <c r="L123" s="49">
        <f t="shared" si="58"/>
        <v>0</v>
      </c>
      <c r="M123" s="49">
        <f t="shared" si="59"/>
        <v>0</v>
      </c>
      <c r="N123" s="50"/>
      <c r="O123" s="50"/>
      <c r="P123" s="68"/>
      <c r="Q123" s="52"/>
      <c r="R123" s="52"/>
      <c r="S123" s="48"/>
      <c r="T123" s="48"/>
      <c r="U123" s="53">
        <f t="shared" si="60"/>
        <v>0</v>
      </c>
      <c r="V123" s="52"/>
      <c r="W123" s="52"/>
      <c r="X123" s="48"/>
      <c r="Y123" s="48"/>
      <c r="Z123" s="53">
        <f t="shared" si="61"/>
        <v>0</v>
      </c>
      <c r="AA123" s="86"/>
      <c r="AB123" s="87">
        <f t="array" aca="1" ref="AB123" ca="1">IFERROR(IF(N123="Oui",(_xlfn.IFS(AA123="Devis 1",#REF!*(1+#REF!),AA123="Devis 1 majoré",#REF!*1.15*(1+#REF!),AA123="Devis 2",S123*(1+#REF!),AA123="Devis 3",X123*(1+#REF!))),(_xlfn.IFS(AA123="Devis 1",#REF!,AA123="Devis 1 majoré",#REF!*1.15,AA123="Devis 2",S123,AA123="Devis 3",X123))),0)</f>
        <v>0</v>
      </c>
      <c r="AC123" s="87">
        <f t="array" aca="1" ref="AC123" ca="1">IFERROR(IF(N123="Oui",(_xlfn.IFS(AA123="Devis 1",#REF!*(1+#REF!),AA123="Devis 1 majoré",#REF!*1.15*(1+#REF!),AA123="Devis 2",T123*(1+#REF!),AA123="Devis 3",Y123*(1+#REF!))),(_xlfn.IFS(AA123="Devis 1",#REF!,AA123="Devis 1 majoré",#REF!*1.15,AA123="Devis 2",T123,AA123="Devis 3",Y123))),0)</f>
        <v>0</v>
      </c>
      <c r="AD123" s="87">
        <f t="shared" ca="1" si="62"/>
        <v>0</v>
      </c>
      <c r="AE123" s="56"/>
      <c r="AF123" s="259" t="str">
        <f t="shared" si="76"/>
        <v/>
      </c>
      <c r="AG123" s="259" t="str">
        <f t="shared" si="77"/>
        <v/>
      </c>
      <c r="AH123" s="259" t="str">
        <f t="shared" si="78"/>
        <v/>
      </c>
      <c r="AI123" s="259" t="str">
        <f t="shared" si="79"/>
        <v/>
      </c>
      <c r="AJ123" s="259" t="str">
        <f t="shared" si="80"/>
        <v/>
      </c>
      <c r="AK123" s="259">
        <f t="shared" si="81"/>
        <v>0</v>
      </c>
      <c r="AL123" s="259" t="str">
        <f t="shared" si="82"/>
        <v/>
      </c>
      <c r="AM123" s="59" t="str">
        <f t="shared" si="83"/>
        <v/>
      </c>
      <c r="AN123" s="59" t="str">
        <f t="shared" si="84"/>
        <v/>
      </c>
      <c r="AO123" s="260">
        <f t="shared" si="85"/>
        <v>0</v>
      </c>
      <c r="AP123" s="65"/>
      <c r="AQ123" s="267" t="str">
        <f t="shared" si="99"/>
        <v/>
      </c>
      <c r="AR123" s="267" t="str">
        <f t="shared" si="99"/>
        <v/>
      </c>
      <c r="AS123" s="259" t="str">
        <f t="shared" si="100"/>
        <v/>
      </c>
      <c r="AT123" s="259" t="str">
        <f t="shared" si="101"/>
        <v/>
      </c>
      <c r="AU123" s="259" t="str">
        <f t="shared" si="102"/>
        <v/>
      </c>
      <c r="AV123" s="259" t="str">
        <f t="shared" si="103"/>
        <v/>
      </c>
      <c r="AW123" s="259">
        <f t="shared" si="104"/>
        <v>0</v>
      </c>
      <c r="AX123" s="61" t="str">
        <f t="shared" si="105"/>
        <v/>
      </c>
      <c r="AY123" s="61" t="str">
        <f t="shared" si="106"/>
        <v/>
      </c>
      <c r="AZ123" s="261" t="str">
        <f t="shared" si="107"/>
        <v/>
      </c>
      <c r="BA123" s="261" t="str">
        <f t="shared" si="108"/>
        <v/>
      </c>
      <c r="BB123" s="261">
        <f t="shared" si="109"/>
        <v>0</v>
      </c>
      <c r="BC123" s="62"/>
      <c r="BD123" s="62"/>
      <c r="BE123" s="63" t="str">
        <f t="shared" si="86"/>
        <v/>
      </c>
      <c r="BF123" s="89" t="str">
        <f t="shared" si="87"/>
        <v/>
      </c>
      <c r="BG123" s="63" t="str">
        <f t="shared" si="88"/>
        <v/>
      </c>
      <c r="BH123" s="89">
        <f t="shared" si="89"/>
        <v>0</v>
      </c>
      <c r="BI123" s="246" t="str">
        <f t="shared" si="90"/>
        <v/>
      </c>
      <c r="BJ123" s="246" t="str">
        <f t="shared" si="91"/>
        <v/>
      </c>
      <c r="BK123" s="233" t="str">
        <f t="shared" si="92"/>
        <v/>
      </c>
      <c r="BL123" s="88" t="str">
        <f t="shared" si="97"/>
        <v/>
      </c>
      <c r="BM123" s="88" t="str">
        <f t="shared" si="93"/>
        <v/>
      </c>
      <c r="BN123" s="88" t="str">
        <f t="shared" si="94"/>
        <v/>
      </c>
      <c r="BO123" s="90" t="str">
        <f t="shared" si="95"/>
        <v/>
      </c>
      <c r="BP123" s="65"/>
      <c r="BQ123" s="262">
        <f t="shared" si="96"/>
        <v>0</v>
      </c>
    </row>
    <row r="124" spans="1:69">
      <c r="A124" s="46">
        <v>120</v>
      </c>
      <c r="B124" s="68"/>
      <c r="C124" s="68"/>
      <c r="D124" s="68"/>
      <c r="E124" s="257"/>
      <c r="F124" s="257"/>
      <c r="G124" s="49">
        <f t="shared" si="57"/>
        <v>0</v>
      </c>
      <c r="H124" s="258"/>
      <c r="I124" s="258"/>
      <c r="J124" s="231">
        <f t="shared" si="75"/>
        <v>0</v>
      </c>
      <c r="K124" s="49">
        <f t="shared" si="98"/>
        <v>0</v>
      </c>
      <c r="L124" s="49">
        <f t="shared" si="58"/>
        <v>0</v>
      </c>
      <c r="M124" s="49">
        <f t="shared" si="59"/>
        <v>0</v>
      </c>
      <c r="N124" s="50"/>
      <c r="O124" s="50"/>
      <c r="P124" s="68"/>
      <c r="Q124" s="52"/>
      <c r="R124" s="52"/>
      <c r="S124" s="48"/>
      <c r="T124" s="48"/>
      <c r="U124" s="53">
        <f t="shared" si="60"/>
        <v>0</v>
      </c>
      <c r="V124" s="52"/>
      <c r="W124" s="52"/>
      <c r="X124" s="48"/>
      <c r="Y124" s="48"/>
      <c r="Z124" s="53">
        <f t="shared" si="61"/>
        <v>0</v>
      </c>
      <c r="AA124" s="86"/>
      <c r="AB124" s="87">
        <f t="array" aca="1" ref="AB124" ca="1">IFERROR(IF(N124="Oui",(_xlfn.IFS(AA124="Devis 1",#REF!*(1+#REF!),AA124="Devis 1 majoré",#REF!*1.15*(1+#REF!),AA124="Devis 2",S124*(1+#REF!),AA124="Devis 3",X124*(1+#REF!))),(_xlfn.IFS(AA124="Devis 1",#REF!,AA124="Devis 1 majoré",#REF!*1.15,AA124="Devis 2",S124,AA124="Devis 3",X124))),0)</f>
        <v>0</v>
      </c>
      <c r="AC124" s="87">
        <f t="array" aca="1" ref="AC124" ca="1">IFERROR(IF(N124="Oui",(_xlfn.IFS(AA124="Devis 1",#REF!*(1+#REF!),AA124="Devis 1 majoré",#REF!*1.15*(1+#REF!),AA124="Devis 2",T124*(1+#REF!),AA124="Devis 3",Y124*(1+#REF!))),(_xlfn.IFS(AA124="Devis 1",#REF!,AA124="Devis 1 majoré",#REF!*1.15,AA124="Devis 2",T124,AA124="Devis 3",Y124))),0)</f>
        <v>0</v>
      </c>
      <c r="AD124" s="87">
        <f t="shared" ca="1" si="62"/>
        <v>0</v>
      </c>
      <c r="AE124" s="56"/>
      <c r="AF124" s="259" t="str">
        <f t="shared" si="76"/>
        <v/>
      </c>
      <c r="AG124" s="259" t="str">
        <f t="shared" si="77"/>
        <v/>
      </c>
      <c r="AH124" s="259" t="str">
        <f t="shared" si="78"/>
        <v/>
      </c>
      <c r="AI124" s="259" t="str">
        <f t="shared" si="79"/>
        <v/>
      </c>
      <c r="AJ124" s="259" t="str">
        <f t="shared" si="80"/>
        <v/>
      </c>
      <c r="AK124" s="259">
        <f t="shared" si="81"/>
        <v>0</v>
      </c>
      <c r="AL124" s="259" t="str">
        <f t="shared" si="82"/>
        <v/>
      </c>
      <c r="AM124" s="59" t="str">
        <f t="shared" si="83"/>
        <v/>
      </c>
      <c r="AN124" s="59" t="str">
        <f t="shared" si="84"/>
        <v/>
      </c>
      <c r="AO124" s="260">
        <f t="shared" si="85"/>
        <v>0</v>
      </c>
      <c r="AP124" s="65"/>
      <c r="AQ124" s="267" t="str">
        <f t="shared" si="99"/>
        <v/>
      </c>
      <c r="AR124" s="267" t="str">
        <f t="shared" si="99"/>
        <v/>
      </c>
      <c r="AS124" s="259" t="str">
        <f t="shared" si="100"/>
        <v/>
      </c>
      <c r="AT124" s="259" t="str">
        <f t="shared" si="101"/>
        <v/>
      </c>
      <c r="AU124" s="259" t="str">
        <f t="shared" si="102"/>
        <v/>
      </c>
      <c r="AV124" s="259" t="str">
        <f t="shared" si="103"/>
        <v/>
      </c>
      <c r="AW124" s="259">
        <f t="shared" si="104"/>
        <v>0</v>
      </c>
      <c r="AX124" s="61" t="str">
        <f t="shared" si="105"/>
        <v/>
      </c>
      <c r="AY124" s="61" t="str">
        <f t="shared" si="106"/>
        <v/>
      </c>
      <c r="AZ124" s="261" t="str">
        <f t="shared" si="107"/>
        <v/>
      </c>
      <c r="BA124" s="261" t="str">
        <f t="shared" si="108"/>
        <v/>
      </c>
      <c r="BB124" s="261">
        <f t="shared" si="109"/>
        <v>0</v>
      </c>
      <c r="BC124" s="62"/>
      <c r="BD124" s="62"/>
      <c r="BE124" s="63" t="str">
        <f t="shared" si="86"/>
        <v/>
      </c>
      <c r="BF124" s="89" t="str">
        <f t="shared" si="87"/>
        <v/>
      </c>
      <c r="BG124" s="63" t="str">
        <f t="shared" si="88"/>
        <v/>
      </c>
      <c r="BH124" s="89">
        <f t="shared" si="89"/>
        <v>0</v>
      </c>
      <c r="BI124" s="246" t="str">
        <f t="shared" si="90"/>
        <v/>
      </c>
      <c r="BJ124" s="246" t="str">
        <f t="shared" si="91"/>
        <v/>
      </c>
      <c r="BK124" s="233" t="str">
        <f t="shared" si="92"/>
        <v/>
      </c>
      <c r="BL124" s="88" t="str">
        <f t="shared" si="97"/>
        <v/>
      </c>
      <c r="BM124" s="88" t="str">
        <f t="shared" si="93"/>
        <v/>
      </c>
      <c r="BN124" s="88" t="str">
        <f t="shared" si="94"/>
        <v/>
      </c>
      <c r="BO124" s="90" t="str">
        <f t="shared" si="95"/>
        <v/>
      </c>
      <c r="BP124" s="65"/>
      <c r="BQ124" s="262">
        <f t="shared" si="96"/>
        <v>0</v>
      </c>
    </row>
    <row r="125" spans="1:69">
      <c r="A125" s="46">
        <v>121</v>
      </c>
      <c r="B125" s="68"/>
      <c r="C125" s="68"/>
      <c r="D125" s="68"/>
      <c r="E125" s="257"/>
      <c r="F125" s="257"/>
      <c r="G125" s="49">
        <f t="shared" si="57"/>
        <v>0</v>
      </c>
      <c r="H125" s="258"/>
      <c r="I125" s="258"/>
      <c r="J125" s="231">
        <f t="shared" si="75"/>
        <v>0</v>
      </c>
      <c r="K125" s="49">
        <f t="shared" si="98"/>
        <v>0</v>
      </c>
      <c r="L125" s="49">
        <f t="shared" si="58"/>
        <v>0</v>
      </c>
      <c r="M125" s="49">
        <f t="shared" si="59"/>
        <v>0</v>
      </c>
      <c r="N125" s="50"/>
      <c r="O125" s="50"/>
      <c r="P125" s="68"/>
      <c r="Q125" s="52"/>
      <c r="R125" s="52"/>
      <c r="S125" s="48"/>
      <c r="T125" s="48"/>
      <c r="U125" s="53">
        <f t="shared" si="60"/>
        <v>0</v>
      </c>
      <c r="V125" s="52"/>
      <c r="W125" s="52"/>
      <c r="X125" s="48"/>
      <c r="Y125" s="48"/>
      <c r="Z125" s="53">
        <f t="shared" si="61"/>
        <v>0</v>
      </c>
      <c r="AA125" s="86"/>
      <c r="AB125" s="87">
        <f t="array" aca="1" ref="AB125" ca="1">IFERROR(IF(N125="Oui",(_xlfn.IFS(AA125="Devis 1",#REF!*(1+#REF!),AA125="Devis 1 majoré",#REF!*1.15*(1+#REF!),AA125="Devis 2",S125*(1+#REF!),AA125="Devis 3",X125*(1+#REF!))),(_xlfn.IFS(AA125="Devis 1",#REF!,AA125="Devis 1 majoré",#REF!*1.15,AA125="Devis 2",S125,AA125="Devis 3",X125))),0)</f>
        <v>0</v>
      </c>
      <c r="AC125" s="87">
        <f t="array" aca="1" ref="AC125" ca="1">IFERROR(IF(N125="Oui",(_xlfn.IFS(AA125="Devis 1",#REF!*(1+#REF!),AA125="Devis 1 majoré",#REF!*1.15*(1+#REF!),AA125="Devis 2",T125*(1+#REF!),AA125="Devis 3",Y125*(1+#REF!))),(_xlfn.IFS(AA125="Devis 1",#REF!,AA125="Devis 1 majoré",#REF!*1.15,AA125="Devis 2",T125,AA125="Devis 3",Y125))),0)</f>
        <v>0</v>
      </c>
      <c r="AD125" s="87">
        <f t="shared" ca="1" si="62"/>
        <v>0</v>
      </c>
      <c r="AE125" s="56"/>
      <c r="AF125" s="259" t="str">
        <f t="shared" si="76"/>
        <v/>
      </c>
      <c r="AG125" s="259" t="str">
        <f t="shared" si="77"/>
        <v/>
      </c>
      <c r="AH125" s="259" t="str">
        <f t="shared" si="78"/>
        <v/>
      </c>
      <c r="AI125" s="259" t="str">
        <f t="shared" si="79"/>
        <v/>
      </c>
      <c r="AJ125" s="259" t="str">
        <f t="shared" si="80"/>
        <v/>
      </c>
      <c r="AK125" s="259">
        <f t="shared" si="81"/>
        <v>0</v>
      </c>
      <c r="AL125" s="259" t="str">
        <f t="shared" si="82"/>
        <v/>
      </c>
      <c r="AM125" s="59" t="str">
        <f t="shared" si="83"/>
        <v/>
      </c>
      <c r="AN125" s="59" t="str">
        <f t="shared" si="84"/>
        <v/>
      </c>
      <c r="AO125" s="260">
        <f t="shared" si="85"/>
        <v>0</v>
      </c>
      <c r="AP125" s="65"/>
      <c r="AQ125" s="267" t="str">
        <f t="shared" si="99"/>
        <v/>
      </c>
      <c r="AR125" s="267" t="str">
        <f t="shared" si="99"/>
        <v/>
      </c>
      <c r="AS125" s="259" t="str">
        <f t="shared" si="100"/>
        <v/>
      </c>
      <c r="AT125" s="259" t="str">
        <f t="shared" si="101"/>
        <v/>
      </c>
      <c r="AU125" s="259" t="str">
        <f t="shared" si="102"/>
        <v/>
      </c>
      <c r="AV125" s="259" t="str">
        <f t="shared" si="103"/>
        <v/>
      </c>
      <c r="AW125" s="259">
        <f t="shared" si="104"/>
        <v>0</v>
      </c>
      <c r="AX125" s="61" t="str">
        <f t="shared" si="105"/>
        <v/>
      </c>
      <c r="AY125" s="61" t="str">
        <f t="shared" si="106"/>
        <v/>
      </c>
      <c r="AZ125" s="261" t="str">
        <f t="shared" si="107"/>
        <v/>
      </c>
      <c r="BA125" s="261" t="str">
        <f t="shared" si="108"/>
        <v/>
      </c>
      <c r="BB125" s="261">
        <f t="shared" si="109"/>
        <v>0</v>
      </c>
      <c r="BC125" s="62"/>
      <c r="BD125" s="62"/>
      <c r="BE125" s="63" t="str">
        <f t="shared" si="86"/>
        <v/>
      </c>
      <c r="BF125" s="89" t="str">
        <f t="shared" si="87"/>
        <v/>
      </c>
      <c r="BG125" s="63" t="str">
        <f t="shared" si="88"/>
        <v/>
      </c>
      <c r="BH125" s="89">
        <f t="shared" si="89"/>
        <v>0</v>
      </c>
      <c r="BI125" s="246" t="str">
        <f t="shared" si="90"/>
        <v/>
      </c>
      <c r="BJ125" s="246" t="str">
        <f t="shared" si="91"/>
        <v/>
      </c>
      <c r="BK125" s="233" t="str">
        <f t="shared" si="92"/>
        <v/>
      </c>
      <c r="BL125" s="88" t="str">
        <f t="shared" si="97"/>
        <v/>
      </c>
      <c r="BM125" s="88" t="str">
        <f t="shared" si="93"/>
        <v/>
      </c>
      <c r="BN125" s="88" t="str">
        <f t="shared" si="94"/>
        <v/>
      </c>
      <c r="BO125" s="90" t="str">
        <f t="shared" si="95"/>
        <v/>
      </c>
      <c r="BP125" s="65"/>
      <c r="BQ125" s="262">
        <f t="shared" si="96"/>
        <v>0</v>
      </c>
    </row>
    <row r="126" spans="1:69">
      <c r="A126" s="46">
        <v>122</v>
      </c>
      <c r="B126" s="68"/>
      <c r="C126" s="68"/>
      <c r="D126" s="68"/>
      <c r="E126" s="257"/>
      <c r="F126" s="257"/>
      <c r="G126" s="49">
        <f t="shared" si="57"/>
        <v>0</v>
      </c>
      <c r="H126" s="258"/>
      <c r="I126" s="258"/>
      <c r="J126" s="231">
        <f t="shared" si="75"/>
        <v>0</v>
      </c>
      <c r="K126" s="49">
        <f t="shared" si="98"/>
        <v>0</v>
      </c>
      <c r="L126" s="49">
        <f t="shared" si="58"/>
        <v>0</v>
      </c>
      <c r="M126" s="49">
        <f t="shared" si="59"/>
        <v>0</v>
      </c>
      <c r="N126" s="50"/>
      <c r="O126" s="50"/>
      <c r="P126" s="68"/>
      <c r="Q126" s="52"/>
      <c r="R126" s="52"/>
      <c r="S126" s="48"/>
      <c r="T126" s="48"/>
      <c r="U126" s="53">
        <f t="shared" si="60"/>
        <v>0</v>
      </c>
      <c r="V126" s="52"/>
      <c r="W126" s="52"/>
      <c r="X126" s="48"/>
      <c r="Y126" s="48"/>
      <c r="Z126" s="53">
        <f t="shared" si="61"/>
        <v>0</v>
      </c>
      <c r="AA126" s="86"/>
      <c r="AB126" s="87">
        <f t="array" aca="1" ref="AB126" ca="1">IFERROR(IF(N126="Oui",(_xlfn.IFS(AA126="Devis 1",#REF!*(1+#REF!),AA126="Devis 1 majoré",#REF!*1.15*(1+#REF!),AA126="Devis 2",S126*(1+#REF!),AA126="Devis 3",X126*(1+#REF!))),(_xlfn.IFS(AA126="Devis 1",#REF!,AA126="Devis 1 majoré",#REF!*1.15,AA126="Devis 2",S126,AA126="Devis 3",X126))),0)</f>
        <v>0</v>
      </c>
      <c r="AC126" s="87">
        <f t="array" aca="1" ref="AC126" ca="1">IFERROR(IF(N126="Oui",(_xlfn.IFS(AA126="Devis 1",#REF!*(1+#REF!),AA126="Devis 1 majoré",#REF!*1.15*(1+#REF!),AA126="Devis 2",T126*(1+#REF!),AA126="Devis 3",Y126*(1+#REF!))),(_xlfn.IFS(AA126="Devis 1",#REF!,AA126="Devis 1 majoré",#REF!*1.15,AA126="Devis 2",T126,AA126="Devis 3",Y126))),0)</f>
        <v>0</v>
      </c>
      <c r="AD126" s="87">
        <f t="shared" ca="1" si="62"/>
        <v>0</v>
      </c>
      <c r="AE126" s="56"/>
      <c r="AF126" s="259" t="str">
        <f t="shared" si="76"/>
        <v/>
      </c>
      <c r="AG126" s="259" t="str">
        <f t="shared" si="77"/>
        <v/>
      </c>
      <c r="AH126" s="259" t="str">
        <f t="shared" si="78"/>
        <v/>
      </c>
      <c r="AI126" s="259" t="str">
        <f t="shared" si="79"/>
        <v/>
      </c>
      <c r="AJ126" s="259" t="str">
        <f t="shared" si="80"/>
        <v/>
      </c>
      <c r="AK126" s="259">
        <f t="shared" si="81"/>
        <v>0</v>
      </c>
      <c r="AL126" s="259" t="str">
        <f t="shared" si="82"/>
        <v/>
      </c>
      <c r="AM126" s="59" t="str">
        <f t="shared" si="83"/>
        <v/>
      </c>
      <c r="AN126" s="59" t="str">
        <f t="shared" si="84"/>
        <v/>
      </c>
      <c r="AO126" s="260">
        <f t="shared" si="85"/>
        <v>0</v>
      </c>
      <c r="AP126" s="65"/>
      <c r="AQ126" s="267" t="str">
        <f t="shared" si="99"/>
        <v/>
      </c>
      <c r="AR126" s="267" t="str">
        <f t="shared" si="99"/>
        <v/>
      </c>
      <c r="AS126" s="259" t="str">
        <f t="shared" si="100"/>
        <v/>
      </c>
      <c r="AT126" s="259" t="str">
        <f t="shared" si="101"/>
        <v/>
      </c>
      <c r="AU126" s="259" t="str">
        <f t="shared" si="102"/>
        <v/>
      </c>
      <c r="AV126" s="259" t="str">
        <f t="shared" si="103"/>
        <v/>
      </c>
      <c r="AW126" s="259">
        <f t="shared" si="104"/>
        <v>0</v>
      </c>
      <c r="AX126" s="61" t="str">
        <f t="shared" si="105"/>
        <v/>
      </c>
      <c r="AY126" s="61" t="str">
        <f t="shared" si="106"/>
        <v/>
      </c>
      <c r="AZ126" s="261" t="str">
        <f t="shared" si="107"/>
        <v/>
      </c>
      <c r="BA126" s="261" t="str">
        <f t="shared" si="108"/>
        <v/>
      </c>
      <c r="BB126" s="261">
        <f t="shared" si="109"/>
        <v>0</v>
      </c>
      <c r="BC126" s="62"/>
      <c r="BD126" s="62"/>
      <c r="BE126" s="63" t="str">
        <f t="shared" si="86"/>
        <v/>
      </c>
      <c r="BF126" s="89" t="str">
        <f t="shared" si="87"/>
        <v/>
      </c>
      <c r="BG126" s="63" t="str">
        <f t="shared" si="88"/>
        <v/>
      </c>
      <c r="BH126" s="89">
        <f t="shared" si="89"/>
        <v>0</v>
      </c>
      <c r="BI126" s="246" t="str">
        <f t="shared" si="90"/>
        <v/>
      </c>
      <c r="BJ126" s="246" t="str">
        <f t="shared" si="91"/>
        <v/>
      </c>
      <c r="BK126" s="233" t="str">
        <f t="shared" si="92"/>
        <v/>
      </c>
      <c r="BL126" s="88" t="str">
        <f t="shared" si="97"/>
        <v/>
      </c>
      <c r="BM126" s="88" t="str">
        <f t="shared" si="93"/>
        <v/>
      </c>
      <c r="BN126" s="88" t="str">
        <f t="shared" si="94"/>
        <v/>
      </c>
      <c r="BO126" s="90" t="str">
        <f t="shared" si="95"/>
        <v/>
      </c>
      <c r="BP126" s="65"/>
      <c r="BQ126" s="262">
        <f t="shared" si="96"/>
        <v>0</v>
      </c>
    </row>
    <row r="127" spans="1:69">
      <c r="A127" s="46">
        <v>123</v>
      </c>
      <c r="B127" s="68"/>
      <c r="C127" s="68"/>
      <c r="D127" s="68"/>
      <c r="E127" s="257"/>
      <c r="F127" s="257"/>
      <c r="G127" s="49">
        <f t="shared" si="57"/>
        <v>0</v>
      </c>
      <c r="H127" s="258"/>
      <c r="I127" s="258"/>
      <c r="J127" s="231">
        <f t="shared" si="75"/>
        <v>0</v>
      </c>
      <c r="K127" s="49">
        <f t="shared" si="98"/>
        <v>0</v>
      </c>
      <c r="L127" s="49">
        <f t="shared" si="58"/>
        <v>0</v>
      </c>
      <c r="M127" s="49">
        <f t="shared" si="59"/>
        <v>0</v>
      </c>
      <c r="N127" s="50"/>
      <c r="O127" s="50"/>
      <c r="P127" s="68"/>
      <c r="Q127" s="52"/>
      <c r="R127" s="52"/>
      <c r="S127" s="48"/>
      <c r="T127" s="48"/>
      <c r="U127" s="53">
        <f t="shared" si="60"/>
        <v>0</v>
      </c>
      <c r="V127" s="52"/>
      <c r="W127" s="52"/>
      <c r="X127" s="48"/>
      <c r="Y127" s="48"/>
      <c r="Z127" s="53">
        <f t="shared" si="61"/>
        <v>0</v>
      </c>
      <c r="AA127" s="86"/>
      <c r="AB127" s="87">
        <f t="array" aca="1" ref="AB127" ca="1">IFERROR(IF(N127="Oui",(_xlfn.IFS(AA127="Devis 1",#REF!*(1+#REF!),AA127="Devis 1 majoré",#REF!*1.15*(1+#REF!),AA127="Devis 2",S127*(1+#REF!),AA127="Devis 3",X127*(1+#REF!))),(_xlfn.IFS(AA127="Devis 1",#REF!,AA127="Devis 1 majoré",#REF!*1.15,AA127="Devis 2",S127,AA127="Devis 3",X127))),0)</f>
        <v>0</v>
      </c>
      <c r="AC127" s="87">
        <f t="array" aca="1" ref="AC127" ca="1">IFERROR(IF(N127="Oui",(_xlfn.IFS(AA127="Devis 1",#REF!*(1+#REF!),AA127="Devis 1 majoré",#REF!*1.15*(1+#REF!),AA127="Devis 2",T127*(1+#REF!),AA127="Devis 3",Y127*(1+#REF!))),(_xlfn.IFS(AA127="Devis 1",#REF!,AA127="Devis 1 majoré",#REF!*1.15,AA127="Devis 2",T127,AA127="Devis 3",Y127))),0)</f>
        <v>0</v>
      </c>
      <c r="AD127" s="87">
        <f t="shared" ca="1" si="62"/>
        <v>0</v>
      </c>
      <c r="AE127" s="56"/>
      <c r="AF127" s="259" t="str">
        <f t="shared" si="76"/>
        <v/>
      </c>
      <c r="AG127" s="259" t="str">
        <f t="shared" si="77"/>
        <v/>
      </c>
      <c r="AH127" s="259" t="str">
        <f t="shared" si="78"/>
        <v/>
      </c>
      <c r="AI127" s="259" t="str">
        <f t="shared" si="79"/>
        <v/>
      </c>
      <c r="AJ127" s="259" t="str">
        <f t="shared" si="80"/>
        <v/>
      </c>
      <c r="AK127" s="259">
        <f t="shared" si="81"/>
        <v>0</v>
      </c>
      <c r="AL127" s="259" t="str">
        <f t="shared" si="82"/>
        <v/>
      </c>
      <c r="AM127" s="59" t="str">
        <f t="shared" si="83"/>
        <v/>
      </c>
      <c r="AN127" s="59" t="str">
        <f t="shared" si="84"/>
        <v/>
      </c>
      <c r="AO127" s="260">
        <f t="shared" si="85"/>
        <v>0</v>
      </c>
      <c r="AP127" s="65"/>
      <c r="AQ127" s="267" t="str">
        <f t="shared" si="99"/>
        <v/>
      </c>
      <c r="AR127" s="267" t="str">
        <f t="shared" si="99"/>
        <v/>
      </c>
      <c r="AS127" s="259" t="str">
        <f t="shared" si="100"/>
        <v/>
      </c>
      <c r="AT127" s="259" t="str">
        <f t="shared" si="101"/>
        <v/>
      </c>
      <c r="AU127" s="259" t="str">
        <f t="shared" si="102"/>
        <v/>
      </c>
      <c r="AV127" s="259" t="str">
        <f t="shared" si="103"/>
        <v/>
      </c>
      <c r="AW127" s="259">
        <f t="shared" si="104"/>
        <v>0</v>
      </c>
      <c r="AX127" s="61" t="str">
        <f t="shared" si="105"/>
        <v/>
      </c>
      <c r="AY127" s="61" t="str">
        <f t="shared" si="106"/>
        <v/>
      </c>
      <c r="AZ127" s="261" t="str">
        <f t="shared" si="107"/>
        <v/>
      </c>
      <c r="BA127" s="261" t="str">
        <f t="shared" si="108"/>
        <v/>
      </c>
      <c r="BB127" s="261">
        <f t="shared" si="109"/>
        <v>0</v>
      </c>
      <c r="BC127" s="62"/>
      <c r="BD127" s="62"/>
      <c r="BE127" s="63" t="str">
        <f t="shared" si="86"/>
        <v/>
      </c>
      <c r="BF127" s="89" t="str">
        <f t="shared" si="87"/>
        <v/>
      </c>
      <c r="BG127" s="63" t="str">
        <f t="shared" si="88"/>
        <v/>
      </c>
      <c r="BH127" s="89">
        <f t="shared" si="89"/>
        <v>0</v>
      </c>
      <c r="BI127" s="246" t="str">
        <f t="shared" si="90"/>
        <v/>
      </c>
      <c r="BJ127" s="246" t="str">
        <f t="shared" si="91"/>
        <v/>
      </c>
      <c r="BK127" s="233" t="str">
        <f t="shared" si="92"/>
        <v/>
      </c>
      <c r="BL127" s="88" t="str">
        <f t="shared" si="97"/>
        <v/>
      </c>
      <c r="BM127" s="88" t="str">
        <f t="shared" si="93"/>
        <v/>
      </c>
      <c r="BN127" s="88" t="str">
        <f t="shared" si="94"/>
        <v/>
      </c>
      <c r="BO127" s="90" t="str">
        <f t="shared" si="95"/>
        <v/>
      </c>
      <c r="BP127" s="65"/>
      <c r="BQ127" s="262">
        <f t="shared" si="96"/>
        <v>0</v>
      </c>
    </row>
    <row r="128" spans="1:69">
      <c r="A128" s="46">
        <v>124</v>
      </c>
      <c r="B128" s="68"/>
      <c r="C128" s="68"/>
      <c r="D128" s="68"/>
      <c r="E128" s="257"/>
      <c r="F128" s="257"/>
      <c r="G128" s="49">
        <f t="shared" si="57"/>
        <v>0</v>
      </c>
      <c r="H128" s="258"/>
      <c r="I128" s="258"/>
      <c r="J128" s="231">
        <f t="shared" si="75"/>
        <v>0</v>
      </c>
      <c r="K128" s="49">
        <f t="shared" si="98"/>
        <v>0</v>
      </c>
      <c r="L128" s="49">
        <f t="shared" si="58"/>
        <v>0</v>
      </c>
      <c r="M128" s="49">
        <f t="shared" si="59"/>
        <v>0</v>
      </c>
      <c r="N128" s="50"/>
      <c r="O128" s="50"/>
      <c r="P128" s="68"/>
      <c r="Q128" s="52"/>
      <c r="R128" s="52"/>
      <c r="S128" s="48"/>
      <c r="T128" s="48"/>
      <c r="U128" s="53">
        <f t="shared" si="60"/>
        <v>0</v>
      </c>
      <c r="V128" s="52"/>
      <c r="W128" s="52"/>
      <c r="X128" s="48"/>
      <c r="Y128" s="48"/>
      <c r="Z128" s="53">
        <f t="shared" si="61"/>
        <v>0</v>
      </c>
      <c r="AA128" s="86"/>
      <c r="AB128" s="87">
        <f t="array" aca="1" ref="AB128" ca="1">IFERROR(IF(N128="Oui",(_xlfn.IFS(AA128="Devis 1",#REF!*(1+#REF!),AA128="Devis 1 majoré",#REF!*1.15*(1+#REF!),AA128="Devis 2",S128*(1+#REF!),AA128="Devis 3",X128*(1+#REF!))),(_xlfn.IFS(AA128="Devis 1",#REF!,AA128="Devis 1 majoré",#REF!*1.15,AA128="Devis 2",S128,AA128="Devis 3",X128))),0)</f>
        <v>0</v>
      </c>
      <c r="AC128" s="87">
        <f t="array" aca="1" ref="AC128" ca="1">IFERROR(IF(N128="Oui",(_xlfn.IFS(AA128="Devis 1",#REF!*(1+#REF!),AA128="Devis 1 majoré",#REF!*1.15*(1+#REF!),AA128="Devis 2",T128*(1+#REF!),AA128="Devis 3",Y128*(1+#REF!))),(_xlfn.IFS(AA128="Devis 1",#REF!,AA128="Devis 1 majoré",#REF!*1.15,AA128="Devis 2",T128,AA128="Devis 3",Y128))),0)</f>
        <v>0</v>
      </c>
      <c r="AD128" s="87">
        <f t="shared" ca="1" si="62"/>
        <v>0</v>
      </c>
      <c r="AE128" s="56"/>
      <c r="AF128" s="259" t="str">
        <f t="shared" si="76"/>
        <v/>
      </c>
      <c r="AG128" s="259" t="str">
        <f t="shared" si="77"/>
        <v/>
      </c>
      <c r="AH128" s="259" t="str">
        <f t="shared" si="78"/>
        <v/>
      </c>
      <c r="AI128" s="259" t="str">
        <f t="shared" si="79"/>
        <v/>
      </c>
      <c r="AJ128" s="259" t="str">
        <f t="shared" si="80"/>
        <v/>
      </c>
      <c r="AK128" s="259">
        <f t="shared" si="81"/>
        <v>0</v>
      </c>
      <c r="AL128" s="259" t="str">
        <f t="shared" si="82"/>
        <v/>
      </c>
      <c r="AM128" s="59" t="str">
        <f t="shared" si="83"/>
        <v/>
      </c>
      <c r="AN128" s="59" t="str">
        <f t="shared" si="84"/>
        <v/>
      </c>
      <c r="AO128" s="260">
        <f t="shared" si="85"/>
        <v>0</v>
      </c>
      <c r="AP128" s="65"/>
      <c r="AQ128" s="267" t="str">
        <f t="shared" si="99"/>
        <v/>
      </c>
      <c r="AR128" s="267" t="str">
        <f t="shared" si="99"/>
        <v/>
      </c>
      <c r="AS128" s="259" t="str">
        <f t="shared" si="100"/>
        <v/>
      </c>
      <c r="AT128" s="259" t="str">
        <f t="shared" si="101"/>
        <v/>
      </c>
      <c r="AU128" s="259" t="str">
        <f t="shared" si="102"/>
        <v/>
      </c>
      <c r="AV128" s="259" t="str">
        <f t="shared" si="103"/>
        <v/>
      </c>
      <c r="AW128" s="259">
        <f t="shared" si="104"/>
        <v>0</v>
      </c>
      <c r="AX128" s="61" t="str">
        <f t="shared" si="105"/>
        <v/>
      </c>
      <c r="AY128" s="61" t="str">
        <f t="shared" si="106"/>
        <v/>
      </c>
      <c r="AZ128" s="261" t="str">
        <f t="shared" si="107"/>
        <v/>
      </c>
      <c r="BA128" s="261" t="str">
        <f t="shared" si="108"/>
        <v/>
      </c>
      <c r="BB128" s="261">
        <f t="shared" si="109"/>
        <v>0</v>
      </c>
      <c r="BC128" s="62"/>
      <c r="BD128" s="62"/>
      <c r="BE128" s="63" t="str">
        <f t="shared" si="86"/>
        <v/>
      </c>
      <c r="BF128" s="89" t="str">
        <f t="shared" si="87"/>
        <v/>
      </c>
      <c r="BG128" s="63" t="str">
        <f t="shared" si="88"/>
        <v/>
      </c>
      <c r="BH128" s="89">
        <f t="shared" si="89"/>
        <v>0</v>
      </c>
      <c r="BI128" s="246" t="str">
        <f t="shared" si="90"/>
        <v/>
      </c>
      <c r="BJ128" s="246" t="str">
        <f t="shared" si="91"/>
        <v/>
      </c>
      <c r="BK128" s="233" t="str">
        <f t="shared" si="92"/>
        <v/>
      </c>
      <c r="BL128" s="88" t="str">
        <f t="shared" si="97"/>
        <v/>
      </c>
      <c r="BM128" s="88" t="str">
        <f t="shared" si="93"/>
        <v/>
      </c>
      <c r="BN128" s="88" t="str">
        <f t="shared" si="94"/>
        <v/>
      </c>
      <c r="BO128" s="90" t="str">
        <f t="shared" si="95"/>
        <v/>
      </c>
      <c r="BP128" s="65"/>
      <c r="BQ128" s="262">
        <f t="shared" si="96"/>
        <v>0</v>
      </c>
    </row>
    <row r="129" spans="1:69">
      <c r="A129" s="46">
        <v>125</v>
      </c>
      <c r="B129" s="68"/>
      <c r="C129" s="68"/>
      <c r="D129" s="68"/>
      <c r="E129" s="257"/>
      <c r="F129" s="257"/>
      <c r="G129" s="49">
        <f t="shared" si="57"/>
        <v>0</v>
      </c>
      <c r="H129" s="258"/>
      <c r="I129" s="258"/>
      <c r="J129" s="231">
        <f t="shared" si="75"/>
        <v>0</v>
      </c>
      <c r="K129" s="49">
        <f t="shared" si="98"/>
        <v>0</v>
      </c>
      <c r="L129" s="49">
        <f t="shared" si="58"/>
        <v>0</v>
      </c>
      <c r="M129" s="49">
        <f t="shared" si="59"/>
        <v>0</v>
      </c>
      <c r="N129" s="50"/>
      <c r="O129" s="50"/>
      <c r="P129" s="68"/>
      <c r="Q129" s="52"/>
      <c r="R129" s="52"/>
      <c r="S129" s="48"/>
      <c r="T129" s="48"/>
      <c r="U129" s="53">
        <f t="shared" si="60"/>
        <v>0</v>
      </c>
      <c r="V129" s="52"/>
      <c r="W129" s="52"/>
      <c r="X129" s="48"/>
      <c r="Y129" s="48"/>
      <c r="Z129" s="53">
        <f t="shared" si="61"/>
        <v>0</v>
      </c>
      <c r="AA129" s="86"/>
      <c r="AB129" s="87">
        <f t="array" aca="1" ref="AB129" ca="1">IFERROR(IF(N129="Oui",(_xlfn.IFS(AA129="Devis 1",#REF!*(1+#REF!),AA129="Devis 1 majoré",#REF!*1.15*(1+#REF!),AA129="Devis 2",S129*(1+#REF!),AA129="Devis 3",X129*(1+#REF!))),(_xlfn.IFS(AA129="Devis 1",#REF!,AA129="Devis 1 majoré",#REF!*1.15,AA129="Devis 2",S129,AA129="Devis 3",X129))),0)</f>
        <v>0</v>
      </c>
      <c r="AC129" s="87">
        <f t="array" aca="1" ref="AC129" ca="1">IFERROR(IF(N129="Oui",(_xlfn.IFS(AA129="Devis 1",#REF!*(1+#REF!),AA129="Devis 1 majoré",#REF!*1.15*(1+#REF!),AA129="Devis 2",T129*(1+#REF!),AA129="Devis 3",Y129*(1+#REF!))),(_xlfn.IFS(AA129="Devis 1",#REF!,AA129="Devis 1 majoré",#REF!*1.15,AA129="Devis 2",T129,AA129="Devis 3",Y129))),0)</f>
        <v>0</v>
      </c>
      <c r="AD129" s="87">
        <f t="shared" ca="1" si="62"/>
        <v>0</v>
      </c>
      <c r="AE129" s="56"/>
      <c r="AF129" s="259" t="str">
        <f t="shared" si="76"/>
        <v/>
      </c>
      <c r="AG129" s="259" t="str">
        <f t="shared" si="77"/>
        <v/>
      </c>
      <c r="AH129" s="259" t="str">
        <f t="shared" si="78"/>
        <v/>
      </c>
      <c r="AI129" s="259" t="str">
        <f t="shared" si="79"/>
        <v/>
      </c>
      <c r="AJ129" s="259" t="str">
        <f t="shared" si="80"/>
        <v/>
      </c>
      <c r="AK129" s="259">
        <f t="shared" si="81"/>
        <v>0</v>
      </c>
      <c r="AL129" s="259" t="str">
        <f t="shared" si="82"/>
        <v/>
      </c>
      <c r="AM129" s="59" t="str">
        <f t="shared" si="83"/>
        <v/>
      </c>
      <c r="AN129" s="59" t="str">
        <f t="shared" si="84"/>
        <v/>
      </c>
      <c r="AO129" s="260">
        <f t="shared" si="85"/>
        <v>0</v>
      </c>
      <c r="AP129" s="65"/>
      <c r="AQ129" s="267" t="str">
        <f t="shared" si="99"/>
        <v/>
      </c>
      <c r="AR129" s="267" t="str">
        <f t="shared" si="99"/>
        <v/>
      </c>
      <c r="AS129" s="259" t="str">
        <f t="shared" si="100"/>
        <v/>
      </c>
      <c r="AT129" s="259" t="str">
        <f t="shared" si="101"/>
        <v/>
      </c>
      <c r="AU129" s="259" t="str">
        <f t="shared" si="102"/>
        <v/>
      </c>
      <c r="AV129" s="259" t="str">
        <f t="shared" si="103"/>
        <v/>
      </c>
      <c r="AW129" s="259">
        <f t="shared" si="104"/>
        <v>0</v>
      </c>
      <c r="AX129" s="61" t="str">
        <f t="shared" si="105"/>
        <v/>
      </c>
      <c r="AY129" s="61" t="str">
        <f t="shared" si="106"/>
        <v/>
      </c>
      <c r="AZ129" s="261" t="str">
        <f t="shared" si="107"/>
        <v/>
      </c>
      <c r="BA129" s="261" t="str">
        <f t="shared" si="108"/>
        <v/>
      </c>
      <c r="BB129" s="261">
        <f t="shared" si="109"/>
        <v>0</v>
      </c>
      <c r="BC129" s="62"/>
      <c r="BD129" s="62"/>
      <c r="BE129" s="63" t="str">
        <f t="shared" si="86"/>
        <v/>
      </c>
      <c r="BF129" s="89" t="str">
        <f t="shared" si="87"/>
        <v/>
      </c>
      <c r="BG129" s="63" t="str">
        <f t="shared" si="88"/>
        <v/>
      </c>
      <c r="BH129" s="89">
        <f t="shared" si="89"/>
        <v>0</v>
      </c>
      <c r="BI129" s="246" t="str">
        <f t="shared" si="90"/>
        <v/>
      </c>
      <c r="BJ129" s="246" t="str">
        <f t="shared" si="91"/>
        <v/>
      </c>
      <c r="BK129" s="233" t="str">
        <f t="shared" si="92"/>
        <v/>
      </c>
      <c r="BL129" s="88" t="str">
        <f t="shared" si="97"/>
        <v/>
      </c>
      <c r="BM129" s="88" t="str">
        <f t="shared" si="93"/>
        <v/>
      </c>
      <c r="BN129" s="88" t="str">
        <f t="shared" si="94"/>
        <v/>
      </c>
      <c r="BO129" s="90" t="str">
        <f t="shared" si="95"/>
        <v/>
      </c>
      <c r="BP129" s="65"/>
      <c r="BQ129" s="262">
        <f t="shared" si="96"/>
        <v>0</v>
      </c>
    </row>
    <row r="130" spans="1:69">
      <c r="A130" s="46">
        <v>126</v>
      </c>
      <c r="B130" s="68"/>
      <c r="C130" s="68"/>
      <c r="D130" s="68"/>
      <c r="E130" s="257"/>
      <c r="F130" s="257"/>
      <c r="G130" s="49">
        <f t="shared" si="57"/>
        <v>0</v>
      </c>
      <c r="H130" s="258"/>
      <c r="I130" s="258"/>
      <c r="J130" s="231">
        <f t="shared" si="75"/>
        <v>0</v>
      </c>
      <c r="K130" s="49">
        <f t="shared" si="98"/>
        <v>0</v>
      </c>
      <c r="L130" s="49">
        <f t="shared" si="58"/>
        <v>0</v>
      </c>
      <c r="M130" s="49">
        <f t="shared" si="59"/>
        <v>0</v>
      </c>
      <c r="N130" s="50"/>
      <c r="O130" s="50"/>
      <c r="P130" s="68"/>
      <c r="Q130" s="52"/>
      <c r="R130" s="52"/>
      <c r="S130" s="48"/>
      <c r="T130" s="48"/>
      <c r="U130" s="53">
        <f t="shared" si="60"/>
        <v>0</v>
      </c>
      <c r="V130" s="52"/>
      <c r="W130" s="52"/>
      <c r="X130" s="48"/>
      <c r="Y130" s="48"/>
      <c r="Z130" s="53">
        <f t="shared" si="61"/>
        <v>0</v>
      </c>
      <c r="AA130" s="86"/>
      <c r="AB130" s="87">
        <f t="array" aca="1" ref="AB130" ca="1">IFERROR(IF(N130="Oui",(_xlfn.IFS(AA130="Devis 1",#REF!*(1+#REF!),AA130="Devis 1 majoré",#REF!*1.15*(1+#REF!),AA130="Devis 2",S130*(1+#REF!),AA130="Devis 3",X130*(1+#REF!))),(_xlfn.IFS(AA130="Devis 1",#REF!,AA130="Devis 1 majoré",#REF!*1.15,AA130="Devis 2",S130,AA130="Devis 3",X130))),0)</f>
        <v>0</v>
      </c>
      <c r="AC130" s="87">
        <f t="array" aca="1" ref="AC130" ca="1">IFERROR(IF(N130="Oui",(_xlfn.IFS(AA130="Devis 1",#REF!*(1+#REF!),AA130="Devis 1 majoré",#REF!*1.15*(1+#REF!),AA130="Devis 2",T130*(1+#REF!),AA130="Devis 3",Y130*(1+#REF!))),(_xlfn.IFS(AA130="Devis 1",#REF!,AA130="Devis 1 majoré",#REF!*1.15,AA130="Devis 2",T130,AA130="Devis 3",Y130))),0)</f>
        <v>0</v>
      </c>
      <c r="AD130" s="87">
        <f t="shared" ca="1" si="62"/>
        <v>0</v>
      </c>
      <c r="AE130" s="56"/>
      <c r="AF130" s="259" t="str">
        <f t="shared" si="76"/>
        <v/>
      </c>
      <c r="AG130" s="259" t="str">
        <f t="shared" si="77"/>
        <v/>
      </c>
      <c r="AH130" s="259" t="str">
        <f t="shared" si="78"/>
        <v/>
      </c>
      <c r="AI130" s="259" t="str">
        <f t="shared" si="79"/>
        <v/>
      </c>
      <c r="AJ130" s="259" t="str">
        <f t="shared" si="80"/>
        <v/>
      </c>
      <c r="AK130" s="259">
        <f t="shared" si="81"/>
        <v>0</v>
      </c>
      <c r="AL130" s="259" t="str">
        <f t="shared" si="82"/>
        <v/>
      </c>
      <c r="AM130" s="59" t="str">
        <f t="shared" si="83"/>
        <v/>
      </c>
      <c r="AN130" s="59" t="str">
        <f t="shared" si="84"/>
        <v/>
      </c>
      <c r="AO130" s="260">
        <f t="shared" si="85"/>
        <v>0</v>
      </c>
      <c r="AP130" s="65"/>
      <c r="AQ130" s="267" t="str">
        <f t="shared" si="99"/>
        <v/>
      </c>
      <c r="AR130" s="267" t="str">
        <f t="shared" si="99"/>
        <v/>
      </c>
      <c r="AS130" s="259" t="str">
        <f t="shared" si="100"/>
        <v/>
      </c>
      <c r="AT130" s="259" t="str">
        <f t="shared" si="101"/>
        <v/>
      </c>
      <c r="AU130" s="259" t="str">
        <f t="shared" si="102"/>
        <v/>
      </c>
      <c r="AV130" s="259" t="str">
        <f t="shared" si="103"/>
        <v/>
      </c>
      <c r="AW130" s="259">
        <f t="shared" si="104"/>
        <v>0</v>
      </c>
      <c r="AX130" s="61" t="str">
        <f t="shared" si="105"/>
        <v/>
      </c>
      <c r="AY130" s="61" t="str">
        <f t="shared" si="106"/>
        <v/>
      </c>
      <c r="AZ130" s="261" t="str">
        <f t="shared" si="107"/>
        <v/>
      </c>
      <c r="BA130" s="261" t="str">
        <f t="shared" si="108"/>
        <v/>
      </c>
      <c r="BB130" s="261">
        <f t="shared" si="109"/>
        <v>0</v>
      </c>
      <c r="BC130" s="62"/>
      <c r="BD130" s="62"/>
      <c r="BE130" s="63" t="str">
        <f t="shared" si="86"/>
        <v/>
      </c>
      <c r="BF130" s="89" t="str">
        <f t="shared" si="87"/>
        <v/>
      </c>
      <c r="BG130" s="63" t="str">
        <f t="shared" si="88"/>
        <v/>
      </c>
      <c r="BH130" s="89">
        <f t="shared" si="89"/>
        <v>0</v>
      </c>
      <c r="BI130" s="246" t="str">
        <f t="shared" si="90"/>
        <v/>
      </c>
      <c r="BJ130" s="246" t="str">
        <f t="shared" si="91"/>
        <v/>
      </c>
      <c r="BK130" s="233" t="str">
        <f t="shared" si="92"/>
        <v/>
      </c>
      <c r="BL130" s="88" t="str">
        <f t="shared" si="97"/>
        <v/>
      </c>
      <c r="BM130" s="88" t="str">
        <f t="shared" si="93"/>
        <v/>
      </c>
      <c r="BN130" s="88" t="str">
        <f t="shared" si="94"/>
        <v/>
      </c>
      <c r="BO130" s="90" t="str">
        <f t="shared" si="95"/>
        <v/>
      </c>
      <c r="BP130" s="65"/>
      <c r="BQ130" s="262">
        <f t="shared" si="96"/>
        <v>0</v>
      </c>
    </row>
    <row r="131" spans="1:69">
      <c r="A131" s="46">
        <v>127</v>
      </c>
      <c r="B131" s="68"/>
      <c r="C131" s="68"/>
      <c r="D131" s="68"/>
      <c r="E131" s="257"/>
      <c r="F131" s="257"/>
      <c r="G131" s="49">
        <f t="shared" si="57"/>
        <v>0</v>
      </c>
      <c r="H131" s="258"/>
      <c r="I131" s="258"/>
      <c r="J131" s="231">
        <f t="shared" si="75"/>
        <v>0</v>
      </c>
      <c r="K131" s="49">
        <f t="shared" si="98"/>
        <v>0</v>
      </c>
      <c r="L131" s="49">
        <f t="shared" si="58"/>
        <v>0</v>
      </c>
      <c r="M131" s="49">
        <f t="shared" si="59"/>
        <v>0</v>
      </c>
      <c r="N131" s="50"/>
      <c r="O131" s="50"/>
      <c r="P131" s="68"/>
      <c r="Q131" s="52"/>
      <c r="R131" s="52"/>
      <c r="S131" s="48"/>
      <c r="T131" s="48"/>
      <c r="U131" s="53">
        <f t="shared" si="60"/>
        <v>0</v>
      </c>
      <c r="V131" s="52"/>
      <c r="W131" s="52"/>
      <c r="X131" s="48"/>
      <c r="Y131" s="48"/>
      <c r="Z131" s="53">
        <f t="shared" si="61"/>
        <v>0</v>
      </c>
      <c r="AA131" s="86"/>
      <c r="AB131" s="87">
        <f t="array" aca="1" ref="AB131" ca="1">IFERROR(IF(N131="Oui",(_xlfn.IFS(AA131="Devis 1",#REF!*(1+#REF!),AA131="Devis 1 majoré",#REF!*1.15*(1+#REF!),AA131="Devis 2",S131*(1+#REF!),AA131="Devis 3",X131*(1+#REF!))),(_xlfn.IFS(AA131="Devis 1",#REF!,AA131="Devis 1 majoré",#REF!*1.15,AA131="Devis 2",S131,AA131="Devis 3",X131))),0)</f>
        <v>0</v>
      </c>
      <c r="AC131" s="87">
        <f t="array" aca="1" ref="AC131" ca="1">IFERROR(IF(N131="Oui",(_xlfn.IFS(AA131="Devis 1",#REF!*(1+#REF!),AA131="Devis 1 majoré",#REF!*1.15*(1+#REF!),AA131="Devis 2",T131*(1+#REF!),AA131="Devis 3",Y131*(1+#REF!))),(_xlfn.IFS(AA131="Devis 1",#REF!,AA131="Devis 1 majoré",#REF!*1.15,AA131="Devis 2",T131,AA131="Devis 3",Y131))),0)</f>
        <v>0</v>
      </c>
      <c r="AD131" s="87">
        <f t="shared" ca="1" si="62"/>
        <v>0</v>
      </c>
      <c r="AE131" s="56"/>
      <c r="AF131" s="259" t="str">
        <f t="shared" si="76"/>
        <v/>
      </c>
      <c r="AG131" s="259" t="str">
        <f t="shared" si="77"/>
        <v/>
      </c>
      <c r="AH131" s="259" t="str">
        <f t="shared" si="78"/>
        <v/>
      </c>
      <c r="AI131" s="259" t="str">
        <f t="shared" si="79"/>
        <v/>
      </c>
      <c r="AJ131" s="259" t="str">
        <f t="shared" si="80"/>
        <v/>
      </c>
      <c r="AK131" s="259">
        <f t="shared" si="81"/>
        <v>0</v>
      </c>
      <c r="AL131" s="259" t="str">
        <f t="shared" si="82"/>
        <v/>
      </c>
      <c r="AM131" s="59" t="str">
        <f t="shared" si="83"/>
        <v/>
      </c>
      <c r="AN131" s="59" t="str">
        <f t="shared" si="84"/>
        <v/>
      </c>
      <c r="AO131" s="260">
        <f t="shared" si="85"/>
        <v>0</v>
      </c>
      <c r="AP131" s="65"/>
      <c r="AQ131" s="267" t="str">
        <f t="shared" si="99"/>
        <v/>
      </c>
      <c r="AR131" s="267" t="str">
        <f t="shared" si="99"/>
        <v/>
      </c>
      <c r="AS131" s="259" t="str">
        <f t="shared" si="100"/>
        <v/>
      </c>
      <c r="AT131" s="259" t="str">
        <f t="shared" si="101"/>
        <v/>
      </c>
      <c r="AU131" s="259" t="str">
        <f t="shared" si="102"/>
        <v/>
      </c>
      <c r="AV131" s="259" t="str">
        <f t="shared" si="103"/>
        <v/>
      </c>
      <c r="AW131" s="259">
        <f t="shared" si="104"/>
        <v>0</v>
      </c>
      <c r="AX131" s="61" t="str">
        <f t="shared" si="105"/>
        <v/>
      </c>
      <c r="AY131" s="61" t="str">
        <f t="shared" si="106"/>
        <v/>
      </c>
      <c r="AZ131" s="261" t="str">
        <f t="shared" si="107"/>
        <v/>
      </c>
      <c r="BA131" s="261" t="str">
        <f t="shared" si="108"/>
        <v/>
      </c>
      <c r="BB131" s="261">
        <f t="shared" si="109"/>
        <v>0</v>
      </c>
      <c r="BC131" s="62"/>
      <c r="BD131" s="62"/>
      <c r="BE131" s="63" t="str">
        <f t="shared" si="86"/>
        <v/>
      </c>
      <c r="BF131" s="89" t="str">
        <f t="shared" si="87"/>
        <v/>
      </c>
      <c r="BG131" s="63" t="str">
        <f t="shared" si="88"/>
        <v/>
      </c>
      <c r="BH131" s="89">
        <f t="shared" si="89"/>
        <v>0</v>
      </c>
      <c r="BI131" s="246" t="str">
        <f t="shared" si="90"/>
        <v/>
      </c>
      <c r="BJ131" s="246" t="str">
        <f t="shared" si="91"/>
        <v/>
      </c>
      <c r="BK131" s="233" t="str">
        <f t="shared" si="92"/>
        <v/>
      </c>
      <c r="BL131" s="88" t="str">
        <f t="shared" si="97"/>
        <v/>
      </c>
      <c r="BM131" s="88" t="str">
        <f t="shared" si="93"/>
        <v/>
      </c>
      <c r="BN131" s="88" t="str">
        <f t="shared" si="94"/>
        <v/>
      </c>
      <c r="BO131" s="90" t="str">
        <f t="shared" si="95"/>
        <v/>
      </c>
      <c r="BP131" s="65"/>
      <c r="BQ131" s="262">
        <f t="shared" si="96"/>
        <v>0</v>
      </c>
    </row>
    <row r="132" spans="1:69">
      <c r="A132" s="46">
        <v>128</v>
      </c>
      <c r="B132" s="68"/>
      <c r="C132" s="68"/>
      <c r="D132" s="68"/>
      <c r="E132" s="257"/>
      <c r="F132" s="257"/>
      <c r="G132" s="49">
        <f t="shared" ref="G132:G195" si="110">E132+F132</f>
        <v>0</v>
      </c>
      <c r="H132" s="258"/>
      <c r="I132" s="258"/>
      <c r="J132" s="231">
        <f t="shared" si="75"/>
        <v>0</v>
      </c>
      <c r="K132" s="49">
        <f t="shared" si="98"/>
        <v>0</v>
      </c>
      <c r="L132" s="49">
        <f t="shared" ref="L132:L195" si="111">F132*J132</f>
        <v>0</v>
      </c>
      <c r="M132" s="49">
        <f t="shared" ref="M132:M195" si="112">K132+L132</f>
        <v>0</v>
      </c>
      <c r="N132" s="50"/>
      <c r="O132" s="50"/>
      <c r="P132" s="68"/>
      <c r="Q132" s="52"/>
      <c r="R132" s="52"/>
      <c r="S132" s="48"/>
      <c r="T132" s="48"/>
      <c r="U132" s="53">
        <f t="shared" ref="U132:U195" si="113">S132+T132</f>
        <v>0</v>
      </c>
      <c r="V132" s="52"/>
      <c r="W132" s="52"/>
      <c r="X132" s="48"/>
      <c r="Y132" s="48"/>
      <c r="Z132" s="53">
        <f t="shared" ref="Z132:Z195" si="114">X132+Y132</f>
        <v>0</v>
      </c>
      <c r="AA132" s="86"/>
      <c r="AB132" s="87">
        <f t="array" aca="1" ref="AB132" ca="1">IFERROR(IF(N132="Oui",(_xlfn.IFS(AA132="Devis 1",#REF!*(1+#REF!),AA132="Devis 1 majoré",#REF!*1.15*(1+#REF!),AA132="Devis 2",S132*(1+#REF!),AA132="Devis 3",X132*(1+#REF!))),(_xlfn.IFS(AA132="Devis 1",#REF!,AA132="Devis 1 majoré",#REF!*1.15,AA132="Devis 2",S132,AA132="Devis 3",X132))),0)</f>
        <v>0</v>
      </c>
      <c r="AC132" s="87">
        <f t="array" aca="1" ref="AC132" ca="1">IFERROR(IF(N132="Oui",(_xlfn.IFS(AA132="Devis 1",#REF!*(1+#REF!),AA132="Devis 1 majoré",#REF!*1.15*(1+#REF!),AA132="Devis 2",T132*(1+#REF!),AA132="Devis 3",Y132*(1+#REF!))),(_xlfn.IFS(AA132="Devis 1",#REF!,AA132="Devis 1 majoré",#REF!*1.15,AA132="Devis 2",T132,AA132="Devis 3",Y132))),0)</f>
        <v>0</v>
      </c>
      <c r="AD132" s="87">
        <f t="shared" ref="AD132:AD195" ca="1" si="115">AB132+AC132</f>
        <v>0</v>
      </c>
      <c r="AE132" s="56"/>
      <c r="AF132" s="259" t="str">
        <f t="shared" si="76"/>
        <v/>
      </c>
      <c r="AG132" s="259" t="str">
        <f t="shared" si="77"/>
        <v/>
      </c>
      <c r="AH132" s="259" t="str">
        <f t="shared" si="78"/>
        <v/>
      </c>
      <c r="AI132" s="259" t="str">
        <f t="shared" si="79"/>
        <v/>
      </c>
      <c r="AJ132" s="259" t="str">
        <f t="shared" si="80"/>
        <v/>
      </c>
      <c r="AK132" s="259">
        <f t="shared" si="81"/>
        <v>0</v>
      </c>
      <c r="AL132" s="259" t="str">
        <f t="shared" si="82"/>
        <v/>
      </c>
      <c r="AM132" s="59" t="str">
        <f t="shared" si="83"/>
        <v/>
      </c>
      <c r="AN132" s="59" t="str">
        <f t="shared" si="84"/>
        <v/>
      </c>
      <c r="AO132" s="260">
        <f t="shared" si="85"/>
        <v>0</v>
      </c>
      <c r="AP132" s="65"/>
      <c r="AQ132" s="267" t="str">
        <f t="shared" si="99"/>
        <v/>
      </c>
      <c r="AR132" s="267" t="str">
        <f t="shared" si="99"/>
        <v/>
      </c>
      <c r="AS132" s="259" t="str">
        <f t="shared" si="100"/>
        <v/>
      </c>
      <c r="AT132" s="259" t="str">
        <f t="shared" si="101"/>
        <v/>
      </c>
      <c r="AU132" s="259" t="str">
        <f t="shared" si="102"/>
        <v/>
      </c>
      <c r="AV132" s="259" t="str">
        <f t="shared" si="103"/>
        <v/>
      </c>
      <c r="AW132" s="259">
        <f t="shared" si="104"/>
        <v>0</v>
      </c>
      <c r="AX132" s="61" t="str">
        <f t="shared" si="105"/>
        <v/>
      </c>
      <c r="AY132" s="61" t="str">
        <f t="shared" si="106"/>
        <v/>
      </c>
      <c r="AZ132" s="261" t="str">
        <f t="shared" si="107"/>
        <v/>
      </c>
      <c r="BA132" s="261" t="str">
        <f t="shared" si="108"/>
        <v/>
      </c>
      <c r="BB132" s="261">
        <f t="shared" si="109"/>
        <v>0</v>
      </c>
      <c r="BC132" s="62"/>
      <c r="BD132" s="62"/>
      <c r="BE132" s="63" t="str">
        <f t="shared" si="86"/>
        <v/>
      </c>
      <c r="BF132" s="89" t="str">
        <f t="shared" si="87"/>
        <v/>
      </c>
      <c r="BG132" s="63" t="str">
        <f t="shared" si="88"/>
        <v/>
      </c>
      <c r="BH132" s="89">
        <f t="shared" si="89"/>
        <v>0</v>
      </c>
      <c r="BI132" s="246" t="str">
        <f t="shared" si="90"/>
        <v/>
      </c>
      <c r="BJ132" s="246" t="str">
        <f t="shared" si="91"/>
        <v/>
      </c>
      <c r="BK132" s="233" t="str">
        <f t="shared" si="92"/>
        <v/>
      </c>
      <c r="BL132" s="88" t="str">
        <f t="shared" si="97"/>
        <v/>
      </c>
      <c r="BM132" s="88" t="str">
        <f t="shared" si="93"/>
        <v/>
      </c>
      <c r="BN132" s="88" t="str">
        <f t="shared" si="94"/>
        <v/>
      </c>
      <c r="BO132" s="90" t="str">
        <f t="shared" si="95"/>
        <v/>
      </c>
      <c r="BP132" s="65"/>
      <c r="BQ132" s="262">
        <f t="shared" si="96"/>
        <v>0</v>
      </c>
    </row>
    <row r="133" spans="1:69">
      <c r="A133" s="46">
        <v>129</v>
      </c>
      <c r="B133" s="68"/>
      <c r="C133" s="68"/>
      <c r="D133" s="68"/>
      <c r="E133" s="257"/>
      <c r="F133" s="257"/>
      <c r="G133" s="49">
        <f t="shared" si="110"/>
        <v>0</v>
      </c>
      <c r="H133" s="258"/>
      <c r="I133" s="258"/>
      <c r="J133" s="231">
        <f t="shared" si="75"/>
        <v>0</v>
      </c>
      <c r="K133" s="49">
        <f t="shared" ref="K133:K164" si="116">J133*E133</f>
        <v>0</v>
      </c>
      <c r="L133" s="49">
        <f t="shared" si="111"/>
        <v>0</v>
      </c>
      <c r="M133" s="49">
        <f t="shared" si="112"/>
        <v>0</v>
      </c>
      <c r="N133" s="50"/>
      <c r="O133" s="50"/>
      <c r="P133" s="68"/>
      <c r="Q133" s="52"/>
      <c r="R133" s="52"/>
      <c r="S133" s="48"/>
      <c r="T133" s="48"/>
      <c r="U133" s="53">
        <f t="shared" si="113"/>
        <v>0</v>
      </c>
      <c r="V133" s="52"/>
      <c r="W133" s="52"/>
      <c r="X133" s="48"/>
      <c r="Y133" s="48"/>
      <c r="Z133" s="53">
        <f t="shared" si="114"/>
        <v>0</v>
      </c>
      <c r="AA133" s="86"/>
      <c r="AB133" s="87">
        <f t="array" aca="1" ref="AB133" ca="1">IFERROR(IF(N133="Oui",(_xlfn.IFS(AA133="Devis 1",#REF!*(1+#REF!),AA133="Devis 1 majoré",#REF!*1.15*(1+#REF!),AA133="Devis 2",S133*(1+#REF!),AA133="Devis 3",X133*(1+#REF!))),(_xlfn.IFS(AA133="Devis 1",#REF!,AA133="Devis 1 majoré",#REF!*1.15,AA133="Devis 2",S133,AA133="Devis 3",X133))),0)</f>
        <v>0</v>
      </c>
      <c r="AC133" s="87">
        <f t="array" aca="1" ref="AC133" ca="1">IFERROR(IF(N133="Oui",(_xlfn.IFS(AA133="Devis 1",#REF!*(1+#REF!),AA133="Devis 1 majoré",#REF!*1.15*(1+#REF!),AA133="Devis 2",T133*(1+#REF!),AA133="Devis 3",Y133*(1+#REF!))),(_xlfn.IFS(AA133="Devis 1",#REF!,AA133="Devis 1 majoré",#REF!*1.15,AA133="Devis 2",T133,AA133="Devis 3",Y133))),0)</f>
        <v>0</v>
      </c>
      <c r="AD133" s="87">
        <f t="shared" ca="1" si="115"/>
        <v>0</v>
      </c>
      <c r="AE133" s="56"/>
      <c r="AF133" s="259" t="str">
        <f t="shared" si="76"/>
        <v/>
      </c>
      <c r="AG133" s="259" t="str">
        <f t="shared" si="77"/>
        <v/>
      </c>
      <c r="AH133" s="259" t="str">
        <f t="shared" si="78"/>
        <v/>
      </c>
      <c r="AI133" s="259" t="str">
        <f t="shared" si="79"/>
        <v/>
      </c>
      <c r="AJ133" s="259" t="str">
        <f t="shared" si="80"/>
        <v/>
      </c>
      <c r="AK133" s="259">
        <f t="shared" si="81"/>
        <v>0</v>
      </c>
      <c r="AL133" s="259" t="str">
        <f t="shared" si="82"/>
        <v/>
      </c>
      <c r="AM133" s="59" t="str">
        <f t="shared" si="83"/>
        <v/>
      </c>
      <c r="AN133" s="59" t="str">
        <f t="shared" si="84"/>
        <v/>
      </c>
      <c r="AO133" s="260">
        <f t="shared" si="85"/>
        <v>0</v>
      </c>
      <c r="AP133" s="65"/>
      <c r="AQ133" s="267" t="str">
        <f t="shared" ref="AQ133:AR164" si="117">IF(O133="","",O133)</f>
        <v/>
      </c>
      <c r="AR133" s="267" t="str">
        <f t="shared" si="117"/>
        <v/>
      </c>
      <c r="AS133" s="259" t="str">
        <f t="shared" ref="AS133:AS164" si="118">IF(Q133="","",Q133)</f>
        <v/>
      </c>
      <c r="AT133" s="259" t="str">
        <f t="shared" ref="AT133:AT164" si="119">IF(R133="","",R133)</f>
        <v/>
      </c>
      <c r="AU133" s="259" t="str">
        <f t="shared" ref="AU133:AU164" si="120">IF(S133="","",S133)</f>
        <v/>
      </c>
      <c r="AV133" s="259" t="str">
        <f t="shared" ref="AV133:AV164" si="121">IF(T133="","",T133)</f>
        <v/>
      </c>
      <c r="AW133" s="259">
        <f t="shared" ref="AW133:AW164" si="122">IF(U133="","",U133)</f>
        <v>0</v>
      </c>
      <c r="AX133" s="61" t="str">
        <f t="shared" ref="AX133:AX164" si="123">IF(V133="","",V133)</f>
        <v/>
      </c>
      <c r="AY133" s="61" t="str">
        <f t="shared" ref="AY133:AY164" si="124">IF(W133="","",W133)</f>
        <v/>
      </c>
      <c r="AZ133" s="261" t="str">
        <f t="shared" ref="AZ133:AZ164" si="125">IF(X133="","",X133)</f>
        <v/>
      </c>
      <c r="BA133" s="261" t="str">
        <f t="shared" ref="BA133:BA164" si="126">IF(Y133="","",Y133)</f>
        <v/>
      </c>
      <c r="BB133" s="261">
        <f t="shared" ref="BB133:BB164" si="127">IF(Z133="","",Z133)</f>
        <v>0</v>
      </c>
      <c r="BC133" s="62"/>
      <c r="BD133" s="62"/>
      <c r="BE133" s="63" t="str">
        <f t="shared" si="86"/>
        <v/>
      </c>
      <c r="BF133" s="89" t="str">
        <f t="shared" si="87"/>
        <v/>
      </c>
      <c r="BG133" s="63" t="str">
        <f t="shared" si="88"/>
        <v/>
      </c>
      <c r="BH133" s="89">
        <f t="shared" si="89"/>
        <v>0</v>
      </c>
      <c r="BI133" s="246" t="str">
        <f t="shared" si="90"/>
        <v/>
      </c>
      <c r="BJ133" s="246" t="str">
        <f t="shared" si="91"/>
        <v/>
      </c>
      <c r="BK133" s="233" t="str">
        <f t="shared" si="92"/>
        <v/>
      </c>
      <c r="BL133" s="88" t="str">
        <f t="shared" si="97"/>
        <v/>
      </c>
      <c r="BM133" s="88" t="str">
        <f t="shared" si="93"/>
        <v/>
      </c>
      <c r="BN133" s="88" t="str">
        <f t="shared" si="94"/>
        <v/>
      </c>
      <c r="BO133" s="90" t="str">
        <f t="shared" si="95"/>
        <v/>
      </c>
      <c r="BP133" s="65"/>
      <c r="BQ133" s="262">
        <f t="shared" si="96"/>
        <v>0</v>
      </c>
    </row>
    <row r="134" spans="1:69">
      <c r="A134" s="46">
        <v>130</v>
      </c>
      <c r="B134" s="68"/>
      <c r="C134" s="68"/>
      <c r="D134" s="68"/>
      <c r="E134" s="257"/>
      <c r="F134" s="257"/>
      <c r="G134" s="49">
        <f t="shared" si="110"/>
        <v>0</v>
      </c>
      <c r="H134" s="258"/>
      <c r="I134" s="258"/>
      <c r="J134" s="231">
        <f t="shared" ref="J134:J197" si="128">IF(I134,H134/I134,0)</f>
        <v>0</v>
      </c>
      <c r="K134" s="49">
        <f t="shared" si="116"/>
        <v>0</v>
      </c>
      <c r="L134" s="49">
        <f t="shared" si="111"/>
        <v>0</v>
      </c>
      <c r="M134" s="49">
        <f t="shared" si="112"/>
        <v>0</v>
      </c>
      <c r="N134" s="50"/>
      <c r="O134" s="50"/>
      <c r="P134" s="68"/>
      <c r="Q134" s="52"/>
      <c r="R134" s="52"/>
      <c r="S134" s="48"/>
      <c r="T134" s="48"/>
      <c r="U134" s="53">
        <f t="shared" si="113"/>
        <v>0</v>
      </c>
      <c r="V134" s="52"/>
      <c r="W134" s="52"/>
      <c r="X134" s="48"/>
      <c r="Y134" s="48"/>
      <c r="Z134" s="53">
        <f t="shared" si="114"/>
        <v>0</v>
      </c>
      <c r="AA134" s="86"/>
      <c r="AB134" s="87">
        <f t="array" aca="1" ref="AB134" ca="1">IFERROR(IF(N134="Oui",(_xlfn.IFS(AA134="Devis 1",#REF!*(1+#REF!),AA134="Devis 1 majoré",#REF!*1.15*(1+#REF!),AA134="Devis 2",S134*(1+#REF!),AA134="Devis 3",X134*(1+#REF!))),(_xlfn.IFS(AA134="Devis 1",#REF!,AA134="Devis 1 majoré",#REF!*1.15,AA134="Devis 2",S134,AA134="Devis 3",X134))),0)</f>
        <v>0</v>
      </c>
      <c r="AC134" s="87">
        <f t="array" aca="1" ref="AC134" ca="1">IFERROR(IF(N134="Oui",(_xlfn.IFS(AA134="Devis 1",#REF!*(1+#REF!),AA134="Devis 1 majoré",#REF!*1.15*(1+#REF!),AA134="Devis 2",T134*(1+#REF!),AA134="Devis 3",Y134*(1+#REF!))),(_xlfn.IFS(AA134="Devis 1",#REF!,AA134="Devis 1 majoré",#REF!*1.15,AA134="Devis 2",T134,AA134="Devis 3",Y134))),0)</f>
        <v>0</v>
      </c>
      <c r="AD134" s="87">
        <f t="shared" ca="1" si="115"/>
        <v>0</v>
      </c>
      <c r="AE134" s="56"/>
      <c r="AF134" s="259" t="str">
        <f t="shared" ref="AF134:AF197" si="129">IF(B134="","",B134)</f>
        <v/>
      </c>
      <c r="AG134" s="259" t="str">
        <f t="shared" ref="AG134:AG197" si="130">IF(C134="","",C134)</f>
        <v/>
      </c>
      <c r="AH134" s="259" t="str">
        <f t="shared" ref="AH134:AH197" si="131">IF(D134="","",D134)</f>
        <v/>
      </c>
      <c r="AI134" s="259" t="str">
        <f t="shared" ref="AI134:AI197" si="132">IF(E134="","",E134)</f>
        <v/>
      </c>
      <c r="AJ134" s="259" t="str">
        <f t="shared" ref="AJ134:AJ197" si="133">IF(F134="","",F134)</f>
        <v/>
      </c>
      <c r="AK134" s="259">
        <f t="shared" ref="AK134:AK197" si="134">IF(G134="","",G134)</f>
        <v>0</v>
      </c>
      <c r="AL134" s="259" t="str">
        <f t="shared" ref="AL134:AL197" si="135">IF(N134="","",N134)</f>
        <v/>
      </c>
      <c r="AM134" s="59" t="str">
        <f t="shared" ref="AM134:AM197" si="136">AI134</f>
        <v/>
      </c>
      <c r="AN134" s="59" t="str">
        <f t="shared" ref="AN134:AN197" si="137">AJ134</f>
        <v/>
      </c>
      <c r="AO134" s="260">
        <f t="shared" ref="AO134:AO197" si="138">IFERROR(AM134+AN134,0)</f>
        <v>0</v>
      </c>
      <c r="AP134" s="65"/>
      <c r="AQ134" s="267" t="str">
        <f t="shared" si="117"/>
        <v/>
      </c>
      <c r="AR134" s="267" t="str">
        <f t="shared" si="117"/>
        <v/>
      </c>
      <c r="AS134" s="259" t="str">
        <f t="shared" si="118"/>
        <v/>
      </c>
      <c r="AT134" s="259" t="str">
        <f t="shared" si="119"/>
        <v/>
      </c>
      <c r="AU134" s="259" t="str">
        <f t="shared" si="120"/>
        <v/>
      </c>
      <c r="AV134" s="259" t="str">
        <f t="shared" si="121"/>
        <v/>
      </c>
      <c r="AW134" s="259">
        <f t="shared" si="122"/>
        <v>0</v>
      </c>
      <c r="AX134" s="61" t="str">
        <f t="shared" si="123"/>
        <v/>
      </c>
      <c r="AY134" s="61" t="str">
        <f t="shared" si="124"/>
        <v/>
      </c>
      <c r="AZ134" s="261" t="str">
        <f t="shared" si="125"/>
        <v/>
      </c>
      <c r="BA134" s="261" t="str">
        <f t="shared" si="126"/>
        <v/>
      </c>
      <c r="BB134" s="261">
        <f t="shared" si="127"/>
        <v>0</v>
      </c>
      <c r="BC134" s="62"/>
      <c r="BD134" s="62"/>
      <c r="BE134" s="63" t="str">
        <f t="shared" ref="BE134:BE197" si="139">IF(BD134="","",IF(BD134="Oui",MIN(AM134,AU134,AZ134)*1.15,IF(BD134="SO","",MIN(AM134,AU134,AZ134))))</f>
        <v/>
      </c>
      <c r="BF134" s="89" t="str">
        <f t="shared" ref="BF134:BF197" si="140">IF(BE134="",AM134,BE134)</f>
        <v/>
      </c>
      <c r="BG134" s="63" t="str">
        <f t="shared" ref="BG134:BG197" si="141">IFERROR(IF(BF134=AM134,AN134,IF(OR(BF134=AU134,BF134=AU134+(AU134*0.15)),AV134,IF(OR(BF134=AZ134,BF134=AZ134+(AZ134*0.15)),BA134,0)))+IF(BD134="OUI",IF(BF134=AM134,AN134,IF(OR(BF134=AU134,BF134=AU134+(AU134*0.15)),AV134,IF(OR(BF134=AZ134,BF134=AZ134+(AZ134*0.15)),BA134,0)))*0.15,0),"")</f>
        <v/>
      </c>
      <c r="BH134" s="89">
        <f t="shared" ref="BH134:BH197" si="142">IFERROR(BF134+BG134,0)</f>
        <v>0</v>
      </c>
      <c r="BI134" s="246" t="str">
        <f t="shared" ref="BI134:BI197" si="143">IF(H134="","",H134)</f>
        <v/>
      </c>
      <c r="BJ134" s="246" t="str">
        <f t="shared" ref="BJ134:BJ197" si="144">IF(I134="","",I134)</f>
        <v/>
      </c>
      <c r="BK134" s="233" t="str">
        <f t="shared" ref="BK134:BK197" si="145">IFERROR(IF(BJ134,BI134/BJ134,0),"")</f>
        <v/>
      </c>
      <c r="BL134" s="88" t="str">
        <f t="shared" si="97"/>
        <v/>
      </c>
      <c r="BM134" s="88" t="str">
        <f t="shared" ref="BM134:BM197" si="146">IFERROR(BG134*BK134,"")</f>
        <v/>
      </c>
      <c r="BN134" s="88" t="str">
        <f t="shared" ref="BN134:BN197" si="147">IFERROR(BL134+BM134,"")</f>
        <v/>
      </c>
      <c r="BO134" s="90" t="str">
        <f t="shared" ref="BO134:BO197" si="148">IF(BH134&gt;G134,"KO : Le montant retenu est supérieur au montant présenté. Merci de revoir la ligne de dépense ou plafonner son montant.",IF(G134=0,"",IF(BH134=G134,"OK",IF(BH134&lt;G134,"Montant instruit inférieur au montant présenté.",""))))</f>
        <v/>
      </c>
      <c r="BP134" s="65"/>
      <c r="BQ134" s="262">
        <f t="shared" ref="BQ134:BQ197" si="149">G134-BH134</f>
        <v>0</v>
      </c>
    </row>
    <row r="135" spans="1:69">
      <c r="A135" s="46">
        <v>131</v>
      </c>
      <c r="B135" s="68"/>
      <c r="C135" s="68"/>
      <c r="D135" s="68"/>
      <c r="E135" s="257"/>
      <c r="F135" s="257"/>
      <c r="G135" s="49">
        <f t="shared" si="110"/>
        <v>0</v>
      </c>
      <c r="H135" s="258"/>
      <c r="I135" s="258"/>
      <c r="J135" s="231">
        <f t="shared" si="128"/>
        <v>0</v>
      </c>
      <c r="K135" s="49">
        <f t="shared" si="116"/>
        <v>0</v>
      </c>
      <c r="L135" s="49">
        <f t="shared" si="111"/>
        <v>0</v>
      </c>
      <c r="M135" s="49">
        <f t="shared" si="112"/>
        <v>0</v>
      </c>
      <c r="N135" s="50"/>
      <c r="O135" s="50"/>
      <c r="P135" s="68"/>
      <c r="Q135" s="52"/>
      <c r="R135" s="52"/>
      <c r="S135" s="48"/>
      <c r="T135" s="48"/>
      <c r="U135" s="53">
        <f t="shared" si="113"/>
        <v>0</v>
      </c>
      <c r="V135" s="52"/>
      <c r="W135" s="52"/>
      <c r="X135" s="48"/>
      <c r="Y135" s="48"/>
      <c r="Z135" s="53">
        <f t="shared" si="114"/>
        <v>0</v>
      </c>
      <c r="AA135" s="86"/>
      <c r="AB135" s="87">
        <f t="array" aca="1" ref="AB135" ca="1">IFERROR(IF(N135="Oui",(_xlfn.IFS(AA135="Devis 1",#REF!*(1+#REF!),AA135="Devis 1 majoré",#REF!*1.15*(1+#REF!),AA135="Devis 2",S135*(1+#REF!),AA135="Devis 3",X135*(1+#REF!))),(_xlfn.IFS(AA135="Devis 1",#REF!,AA135="Devis 1 majoré",#REF!*1.15,AA135="Devis 2",S135,AA135="Devis 3",X135))),0)</f>
        <v>0</v>
      </c>
      <c r="AC135" s="87">
        <f t="array" aca="1" ref="AC135" ca="1">IFERROR(IF(N135="Oui",(_xlfn.IFS(AA135="Devis 1",#REF!*(1+#REF!),AA135="Devis 1 majoré",#REF!*1.15*(1+#REF!),AA135="Devis 2",T135*(1+#REF!),AA135="Devis 3",Y135*(1+#REF!))),(_xlfn.IFS(AA135="Devis 1",#REF!,AA135="Devis 1 majoré",#REF!*1.15,AA135="Devis 2",T135,AA135="Devis 3",Y135))),0)</f>
        <v>0</v>
      </c>
      <c r="AD135" s="87">
        <f t="shared" ca="1" si="115"/>
        <v>0</v>
      </c>
      <c r="AE135" s="56"/>
      <c r="AF135" s="259" t="str">
        <f t="shared" si="129"/>
        <v/>
      </c>
      <c r="AG135" s="259" t="str">
        <f t="shared" si="130"/>
        <v/>
      </c>
      <c r="AH135" s="259" t="str">
        <f t="shared" si="131"/>
        <v/>
      </c>
      <c r="AI135" s="259" t="str">
        <f t="shared" si="132"/>
        <v/>
      </c>
      <c r="AJ135" s="259" t="str">
        <f t="shared" si="133"/>
        <v/>
      </c>
      <c r="AK135" s="259">
        <f t="shared" si="134"/>
        <v>0</v>
      </c>
      <c r="AL135" s="259" t="str">
        <f t="shared" si="135"/>
        <v/>
      </c>
      <c r="AM135" s="59" t="str">
        <f t="shared" si="136"/>
        <v/>
      </c>
      <c r="AN135" s="59" t="str">
        <f t="shared" si="137"/>
        <v/>
      </c>
      <c r="AO135" s="260">
        <f t="shared" si="138"/>
        <v>0</v>
      </c>
      <c r="AP135" s="65"/>
      <c r="AQ135" s="267" t="str">
        <f t="shared" si="117"/>
        <v/>
      </c>
      <c r="AR135" s="267" t="str">
        <f t="shared" si="117"/>
        <v/>
      </c>
      <c r="AS135" s="259" t="str">
        <f t="shared" si="118"/>
        <v/>
      </c>
      <c r="AT135" s="259" t="str">
        <f t="shared" si="119"/>
        <v/>
      </c>
      <c r="AU135" s="259" t="str">
        <f t="shared" si="120"/>
        <v/>
      </c>
      <c r="AV135" s="259" t="str">
        <f t="shared" si="121"/>
        <v/>
      </c>
      <c r="AW135" s="259">
        <f t="shared" si="122"/>
        <v>0</v>
      </c>
      <c r="AX135" s="61" t="str">
        <f t="shared" si="123"/>
        <v/>
      </c>
      <c r="AY135" s="61" t="str">
        <f t="shared" si="124"/>
        <v/>
      </c>
      <c r="AZ135" s="261" t="str">
        <f t="shared" si="125"/>
        <v/>
      </c>
      <c r="BA135" s="261" t="str">
        <f t="shared" si="126"/>
        <v/>
      </c>
      <c r="BB135" s="261">
        <f t="shared" si="127"/>
        <v>0</v>
      </c>
      <c r="BC135" s="62"/>
      <c r="BD135" s="62"/>
      <c r="BE135" s="63" t="str">
        <f t="shared" si="139"/>
        <v/>
      </c>
      <c r="BF135" s="89" t="str">
        <f t="shared" si="140"/>
        <v/>
      </c>
      <c r="BG135" s="63" t="str">
        <f t="shared" si="141"/>
        <v/>
      </c>
      <c r="BH135" s="89">
        <f t="shared" si="142"/>
        <v>0</v>
      </c>
      <c r="BI135" s="246" t="str">
        <f t="shared" si="143"/>
        <v/>
      </c>
      <c r="BJ135" s="246" t="str">
        <f t="shared" si="144"/>
        <v/>
      </c>
      <c r="BK135" s="233" t="str">
        <f t="shared" si="145"/>
        <v/>
      </c>
      <c r="BL135" s="88" t="str">
        <f t="shared" ref="BL135:BL198" si="150">IFERROR(BF135*BK135,"")</f>
        <v/>
      </c>
      <c r="BM135" s="88" t="str">
        <f t="shared" si="146"/>
        <v/>
      </c>
      <c r="BN135" s="88" t="str">
        <f t="shared" si="147"/>
        <v/>
      </c>
      <c r="BO135" s="90" t="str">
        <f t="shared" si="148"/>
        <v/>
      </c>
      <c r="BP135" s="65"/>
      <c r="BQ135" s="262">
        <f t="shared" si="149"/>
        <v>0</v>
      </c>
    </row>
    <row r="136" spans="1:69">
      <c r="A136" s="46">
        <v>132</v>
      </c>
      <c r="B136" s="68"/>
      <c r="C136" s="68"/>
      <c r="D136" s="68"/>
      <c r="E136" s="257"/>
      <c r="F136" s="257"/>
      <c r="G136" s="49">
        <f t="shared" si="110"/>
        <v>0</v>
      </c>
      <c r="H136" s="258"/>
      <c r="I136" s="258"/>
      <c r="J136" s="231">
        <f t="shared" si="128"/>
        <v>0</v>
      </c>
      <c r="K136" s="49">
        <f t="shared" si="116"/>
        <v>0</v>
      </c>
      <c r="L136" s="49">
        <f t="shared" si="111"/>
        <v>0</v>
      </c>
      <c r="M136" s="49">
        <f t="shared" si="112"/>
        <v>0</v>
      </c>
      <c r="N136" s="50"/>
      <c r="O136" s="50"/>
      <c r="P136" s="68"/>
      <c r="Q136" s="52"/>
      <c r="R136" s="52"/>
      <c r="S136" s="48"/>
      <c r="T136" s="48"/>
      <c r="U136" s="53">
        <f t="shared" si="113"/>
        <v>0</v>
      </c>
      <c r="V136" s="52"/>
      <c r="W136" s="52"/>
      <c r="X136" s="48"/>
      <c r="Y136" s="48"/>
      <c r="Z136" s="53">
        <f t="shared" si="114"/>
        <v>0</v>
      </c>
      <c r="AA136" s="86"/>
      <c r="AB136" s="87">
        <f t="array" aca="1" ref="AB136" ca="1">IFERROR(IF(N136="Oui",(_xlfn.IFS(AA136="Devis 1",#REF!*(1+#REF!),AA136="Devis 1 majoré",#REF!*1.15*(1+#REF!),AA136="Devis 2",S136*(1+#REF!),AA136="Devis 3",X136*(1+#REF!))),(_xlfn.IFS(AA136="Devis 1",#REF!,AA136="Devis 1 majoré",#REF!*1.15,AA136="Devis 2",S136,AA136="Devis 3",X136))),0)</f>
        <v>0</v>
      </c>
      <c r="AC136" s="87">
        <f t="array" aca="1" ref="AC136" ca="1">IFERROR(IF(N136="Oui",(_xlfn.IFS(AA136="Devis 1",#REF!*(1+#REF!),AA136="Devis 1 majoré",#REF!*1.15*(1+#REF!),AA136="Devis 2",T136*(1+#REF!),AA136="Devis 3",Y136*(1+#REF!))),(_xlfn.IFS(AA136="Devis 1",#REF!,AA136="Devis 1 majoré",#REF!*1.15,AA136="Devis 2",T136,AA136="Devis 3",Y136))),0)</f>
        <v>0</v>
      </c>
      <c r="AD136" s="87">
        <f t="shared" ca="1" si="115"/>
        <v>0</v>
      </c>
      <c r="AE136" s="56"/>
      <c r="AF136" s="259" t="str">
        <f t="shared" si="129"/>
        <v/>
      </c>
      <c r="AG136" s="259" t="str">
        <f t="shared" si="130"/>
        <v/>
      </c>
      <c r="AH136" s="259" t="str">
        <f t="shared" si="131"/>
        <v/>
      </c>
      <c r="AI136" s="259" t="str">
        <f t="shared" si="132"/>
        <v/>
      </c>
      <c r="AJ136" s="259" t="str">
        <f t="shared" si="133"/>
        <v/>
      </c>
      <c r="AK136" s="259">
        <f t="shared" si="134"/>
        <v>0</v>
      </c>
      <c r="AL136" s="259" t="str">
        <f t="shared" si="135"/>
        <v/>
      </c>
      <c r="AM136" s="59" t="str">
        <f t="shared" si="136"/>
        <v/>
      </c>
      <c r="AN136" s="59" t="str">
        <f t="shared" si="137"/>
        <v/>
      </c>
      <c r="AO136" s="260">
        <f t="shared" si="138"/>
        <v>0</v>
      </c>
      <c r="AP136" s="65"/>
      <c r="AQ136" s="267" t="str">
        <f t="shared" si="117"/>
        <v/>
      </c>
      <c r="AR136" s="267" t="str">
        <f t="shared" si="117"/>
        <v/>
      </c>
      <c r="AS136" s="259" t="str">
        <f t="shared" si="118"/>
        <v/>
      </c>
      <c r="AT136" s="259" t="str">
        <f t="shared" si="119"/>
        <v/>
      </c>
      <c r="AU136" s="259" t="str">
        <f t="shared" si="120"/>
        <v/>
      </c>
      <c r="AV136" s="259" t="str">
        <f t="shared" si="121"/>
        <v/>
      </c>
      <c r="AW136" s="259">
        <f t="shared" si="122"/>
        <v>0</v>
      </c>
      <c r="AX136" s="61" t="str">
        <f t="shared" si="123"/>
        <v/>
      </c>
      <c r="AY136" s="61" t="str">
        <f t="shared" si="124"/>
        <v/>
      </c>
      <c r="AZ136" s="261" t="str">
        <f t="shared" si="125"/>
        <v/>
      </c>
      <c r="BA136" s="261" t="str">
        <f t="shared" si="126"/>
        <v/>
      </c>
      <c r="BB136" s="261">
        <f t="shared" si="127"/>
        <v>0</v>
      </c>
      <c r="BC136" s="62"/>
      <c r="BD136" s="62"/>
      <c r="BE136" s="63" t="str">
        <f t="shared" si="139"/>
        <v/>
      </c>
      <c r="BF136" s="89" t="str">
        <f t="shared" si="140"/>
        <v/>
      </c>
      <c r="BG136" s="63" t="str">
        <f t="shared" si="141"/>
        <v/>
      </c>
      <c r="BH136" s="89">
        <f t="shared" si="142"/>
        <v>0</v>
      </c>
      <c r="BI136" s="246" t="str">
        <f t="shared" si="143"/>
        <v/>
      </c>
      <c r="BJ136" s="246" t="str">
        <f t="shared" si="144"/>
        <v/>
      </c>
      <c r="BK136" s="233" t="str">
        <f t="shared" si="145"/>
        <v/>
      </c>
      <c r="BL136" s="88" t="str">
        <f t="shared" si="150"/>
        <v/>
      </c>
      <c r="BM136" s="88" t="str">
        <f t="shared" si="146"/>
        <v/>
      </c>
      <c r="BN136" s="88" t="str">
        <f t="shared" si="147"/>
        <v/>
      </c>
      <c r="BO136" s="90" t="str">
        <f t="shared" si="148"/>
        <v/>
      </c>
      <c r="BP136" s="65"/>
      <c r="BQ136" s="262">
        <f t="shared" si="149"/>
        <v>0</v>
      </c>
    </row>
    <row r="137" spans="1:69">
      <c r="A137" s="46">
        <v>133</v>
      </c>
      <c r="B137" s="68"/>
      <c r="C137" s="68"/>
      <c r="D137" s="68"/>
      <c r="E137" s="257"/>
      <c r="F137" s="257"/>
      <c r="G137" s="49">
        <f t="shared" si="110"/>
        <v>0</v>
      </c>
      <c r="H137" s="258"/>
      <c r="I137" s="258"/>
      <c r="J137" s="231">
        <f t="shared" si="128"/>
        <v>0</v>
      </c>
      <c r="K137" s="49">
        <f t="shared" si="116"/>
        <v>0</v>
      </c>
      <c r="L137" s="49">
        <f t="shared" si="111"/>
        <v>0</v>
      </c>
      <c r="M137" s="49">
        <f t="shared" si="112"/>
        <v>0</v>
      </c>
      <c r="N137" s="50"/>
      <c r="O137" s="50"/>
      <c r="P137" s="68"/>
      <c r="Q137" s="52"/>
      <c r="R137" s="52"/>
      <c r="S137" s="48"/>
      <c r="T137" s="48"/>
      <c r="U137" s="53">
        <f t="shared" si="113"/>
        <v>0</v>
      </c>
      <c r="V137" s="52"/>
      <c r="W137" s="52"/>
      <c r="X137" s="48"/>
      <c r="Y137" s="48"/>
      <c r="Z137" s="53">
        <f t="shared" si="114"/>
        <v>0</v>
      </c>
      <c r="AA137" s="86"/>
      <c r="AB137" s="87">
        <f t="array" aca="1" ref="AB137" ca="1">IFERROR(IF(N137="Oui",(_xlfn.IFS(AA137="Devis 1",#REF!*(1+#REF!),AA137="Devis 1 majoré",#REF!*1.15*(1+#REF!),AA137="Devis 2",S137*(1+#REF!),AA137="Devis 3",X137*(1+#REF!))),(_xlfn.IFS(AA137="Devis 1",#REF!,AA137="Devis 1 majoré",#REF!*1.15,AA137="Devis 2",S137,AA137="Devis 3",X137))),0)</f>
        <v>0</v>
      </c>
      <c r="AC137" s="87">
        <f t="array" aca="1" ref="AC137" ca="1">IFERROR(IF(N137="Oui",(_xlfn.IFS(AA137="Devis 1",#REF!*(1+#REF!),AA137="Devis 1 majoré",#REF!*1.15*(1+#REF!),AA137="Devis 2",T137*(1+#REF!),AA137="Devis 3",Y137*(1+#REF!))),(_xlfn.IFS(AA137="Devis 1",#REF!,AA137="Devis 1 majoré",#REF!*1.15,AA137="Devis 2",T137,AA137="Devis 3",Y137))),0)</f>
        <v>0</v>
      </c>
      <c r="AD137" s="87">
        <f t="shared" ca="1" si="115"/>
        <v>0</v>
      </c>
      <c r="AE137" s="56"/>
      <c r="AF137" s="259" t="str">
        <f t="shared" si="129"/>
        <v/>
      </c>
      <c r="AG137" s="259" t="str">
        <f t="shared" si="130"/>
        <v/>
      </c>
      <c r="AH137" s="259" t="str">
        <f t="shared" si="131"/>
        <v/>
      </c>
      <c r="AI137" s="259" t="str">
        <f t="shared" si="132"/>
        <v/>
      </c>
      <c r="AJ137" s="259" t="str">
        <f t="shared" si="133"/>
        <v/>
      </c>
      <c r="AK137" s="259">
        <f t="shared" si="134"/>
        <v>0</v>
      </c>
      <c r="AL137" s="259" t="str">
        <f t="shared" si="135"/>
        <v/>
      </c>
      <c r="AM137" s="59" t="str">
        <f t="shared" si="136"/>
        <v/>
      </c>
      <c r="AN137" s="59" t="str">
        <f t="shared" si="137"/>
        <v/>
      </c>
      <c r="AO137" s="260">
        <f t="shared" si="138"/>
        <v>0</v>
      </c>
      <c r="AP137" s="65"/>
      <c r="AQ137" s="267" t="str">
        <f t="shared" si="117"/>
        <v/>
      </c>
      <c r="AR137" s="267" t="str">
        <f t="shared" si="117"/>
        <v/>
      </c>
      <c r="AS137" s="259" t="str">
        <f t="shared" si="118"/>
        <v/>
      </c>
      <c r="AT137" s="259" t="str">
        <f t="shared" si="119"/>
        <v/>
      </c>
      <c r="AU137" s="259" t="str">
        <f t="shared" si="120"/>
        <v/>
      </c>
      <c r="AV137" s="259" t="str">
        <f t="shared" si="121"/>
        <v/>
      </c>
      <c r="AW137" s="259">
        <f t="shared" si="122"/>
        <v>0</v>
      </c>
      <c r="AX137" s="61" t="str">
        <f t="shared" si="123"/>
        <v/>
      </c>
      <c r="AY137" s="61" t="str">
        <f t="shared" si="124"/>
        <v/>
      </c>
      <c r="AZ137" s="261" t="str">
        <f t="shared" si="125"/>
        <v/>
      </c>
      <c r="BA137" s="261" t="str">
        <f t="shared" si="126"/>
        <v/>
      </c>
      <c r="BB137" s="261">
        <f t="shared" si="127"/>
        <v>0</v>
      </c>
      <c r="BC137" s="62"/>
      <c r="BD137" s="62"/>
      <c r="BE137" s="63" t="str">
        <f t="shared" si="139"/>
        <v/>
      </c>
      <c r="BF137" s="89" t="str">
        <f t="shared" si="140"/>
        <v/>
      </c>
      <c r="BG137" s="63" t="str">
        <f t="shared" si="141"/>
        <v/>
      </c>
      <c r="BH137" s="89">
        <f t="shared" si="142"/>
        <v>0</v>
      </c>
      <c r="BI137" s="246" t="str">
        <f t="shared" si="143"/>
        <v/>
      </c>
      <c r="BJ137" s="246" t="str">
        <f t="shared" si="144"/>
        <v/>
      </c>
      <c r="BK137" s="233" t="str">
        <f t="shared" si="145"/>
        <v/>
      </c>
      <c r="BL137" s="88" t="str">
        <f t="shared" si="150"/>
        <v/>
      </c>
      <c r="BM137" s="88" t="str">
        <f t="shared" si="146"/>
        <v/>
      </c>
      <c r="BN137" s="88" t="str">
        <f t="shared" si="147"/>
        <v/>
      </c>
      <c r="BO137" s="90" t="str">
        <f t="shared" si="148"/>
        <v/>
      </c>
      <c r="BP137" s="65"/>
      <c r="BQ137" s="262">
        <f t="shared" si="149"/>
        <v>0</v>
      </c>
    </row>
    <row r="138" spans="1:69">
      <c r="A138" s="46">
        <v>134</v>
      </c>
      <c r="B138" s="68"/>
      <c r="C138" s="68"/>
      <c r="D138" s="68"/>
      <c r="E138" s="257"/>
      <c r="F138" s="257"/>
      <c r="G138" s="49">
        <f t="shared" si="110"/>
        <v>0</v>
      </c>
      <c r="H138" s="258"/>
      <c r="I138" s="258"/>
      <c r="J138" s="231">
        <f t="shared" si="128"/>
        <v>0</v>
      </c>
      <c r="K138" s="49">
        <f t="shared" si="116"/>
        <v>0</v>
      </c>
      <c r="L138" s="49">
        <f t="shared" si="111"/>
        <v>0</v>
      </c>
      <c r="M138" s="49">
        <f t="shared" si="112"/>
        <v>0</v>
      </c>
      <c r="N138" s="50"/>
      <c r="O138" s="50"/>
      <c r="P138" s="68"/>
      <c r="Q138" s="52"/>
      <c r="R138" s="52"/>
      <c r="S138" s="48"/>
      <c r="T138" s="48"/>
      <c r="U138" s="53">
        <f t="shared" si="113"/>
        <v>0</v>
      </c>
      <c r="V138" s="52"/>
      <c r="W138" s="52"/>
      <c r="X138" s="48"/>
      <c r="Y138" s="48"/>
      <c r="Z138" s="53">
        <f t="shared" si="114"/>
        <v>0</v>
      </c>
      <c r="AA138" s="86"/>
      <c r="AB138" s="87">
        <f t="array" aca="1" ref="AB138" ca="1">IFERROR(IF(N138="Oui",(_xlfn.IFS(AA138="Devis 1",#REF!*(1+#REF!),AA138="Devis 1 majoré",#REF!*1.15*(1+#REF!),AA138="Devis 2",S138*(1+#REF!),AA138="Devis 3",X138*(1+#REF!))),(_xlfn.IFS(AA138="Devis 1",#REF!,AA138="Devis 1 majoré",#REF!*1.15,AA138="Devis 2",S138,AA138="Devis 3",X138))),0)</f>
        <v>0</v>
      </c>
      <c r="AC138" s="87">
        <f t="array" aca="1" ref="AC138" ca="1">IFERROR(IF(N138="Oui",(_xlfn.IFS(AA138="Devis 1",#REF!*(1+#REF!),AA138="Devis 1 majoré",#REF!*1.15*(1+#REF!),AA138="Devis 2",T138*(1+#REF!),AA138="Devis 3",Y138*(1+#REF!))),(_xlfn.IFS(AA138="Devis 1",#REF!,AA138="Devis 1 majoré",#REF!*1.15,AA138="Devis 2",T138,AA138="Devis 3",Y138))),0)</f>
        <v>0</v>
      </c>
      <c r="AD138" s="87">
        <f t="shared" ca="1" si="115"/>
        <v>0</v>
      </c>
      <c r="AE138" s="56"/>
      <c r="AF138" s="259" t="str">
        <f t="shared" si="129"/>
        <v/>
      </c>
      <c r="AG138" s="259" t="str">
        <f t="shared" si="130"/>
        <v/>
      </c>
      <c r="AH138" s="259" t="str">
        <f t="shared" si="131"/>
        <v/>
      </c>
      <c r="AI138" s="259" t="str">
        <f t="shared" si="132"/>
        <v/>
      </c>
      <c r="AJ138" s="259" t="str">
        <f t="shared" si="133"/>
        <v/>
      </c>
      <c r="AK138" s="259">
        <f t="shared" si="134"/>
        <v>0</v>
      </c>
      <c r="AL138" s="259" t="str">
        <f t="shared" si="135"/>
        <v/>
      </c>
      <c r="AM138" s="59" t="str">
        <f t="shared" si="136"/>
        <v/>
      </c>
      <c r="AN138" s="59" t="str">
        <f t="shared" si="137"/>
        <v/>
      </c>
      <c r="AO138" s="260">
        <f t="shared" si="138"/>
        <v>0</v>
      </c>
      <c r="AP138" s="65"/>
      <c r="AQ138" s="267" t="str">
        <f t="shared" si="117"/>
        <v/>
      </c>
      <c r="AR138" s="267" t="str">
        <f t="shared" si="117"/>
        <v/>
      </c>
      <c r="AS138" s="259" t="str">
        <f t="shared" si="118"/>
        <v/>
      </c>
      <c r="AT138" s="259" t="str">
        <f t="shared" si="119"/>
        <v/>
      </c>
      <c r="AU138" s="259" t="str">
        <f t="shared" si="120"/>
        <v/>
      </c>
      <c r="AV138" s="259" t="str">
        <f t="shared" si="121"/>
        <v/>
      </c>
      <c r="AW138" s="259">
        <f t="shared" si="122"/>
        <v>0</v>
      </c>
      <c r="AX138" s="61" t="str">
        <f t="shared" si="123"/>
        <v/>
      </c>
      <c r="AY138" s="61" t="str">
        <f t="shared" si="124"/>
        <v/>
      </c>
      <c r="AZ138" s="261" t="str">
        <f t="shared" si="125"/>
        <v/>
      </c>
      <c r="BA138" s="261" t="str">
        <f t="shared" si="126"/>
        <v/>
      </c>
      <c r="BB138" s="261">
        <f t="shared" si="127"/>
        <v>0</v>
      </c>
      <c r="BC138" s="62"/>
      <c r="BD138" s="62"/>
      <c r="BE138" s="63" t="str">
        <f t="shared" si="139"/>
        <v/>
      </c>
      <c r="BF138" s="89" t="str">
        <f t="shared" si="140"/>
        <v/>
      </c>
      <c r="BG138" s="63" t="str">
        <f t="shared" si="141"/>
        <v/>
      </c>
      <c r="BH138" s="89">
        <f t="shared" si="142"/>
        <v>0</v>
      </c>
      <c r="BI138" s="246" t="str">
        <f t="shared" si="143"/>
        <v/>
      </c>
      <c r="BJ138" s="246" t="str">
        <f t="shared" si="144"/>
        <v/>
      </c>
      <c r="BK138" s="233" t="str">
        <f t="shared" si="145"/>
        <v/>
      </c>
      <c r="BL138" s="88" t="str">
        <f t="shared" si="150"/>
        <v/>
      </c>
      <c r="BM138" s="88" t="str">
        <f t="shared" si="146"/>
        <v/>
      </c>
      <c r="BN138" s="88" t="str">
        <f t="shared" si="147"/>
        <v/>
      </c>
      <c r="BO138" s="90" t="str">
        <f t="shared" si="148"/>
        <v/>
      </c>
      <c r="BP138" s="65"/>
      <c r="BQ138" s="262">
        <f t="shared" si="149"/>
        <v>0</v>
      </c>
    </row>
    <row r="139" spans="1:69">
      <c r="A139" s="46">
        <v>135</v>
      </c>
      <c r="B139" s="68"/>
      <c r="C139" s="68"/>
      <c r="D139" s="68"/>
      <c r="E139" s="257"/>
      <c r="F139" s="257"/>
      <c r="G139" s="49">
        <f t="shared" si="110"/>
        <v>0</v>
      </c>
      <c r="H139" s="258"/>
      <c r="I139" s="258"/>
      <c r="J139" s="231">
        <f t="shared" si="128"/>
        <v>0</v>
      </c>
      <c r="K139" s="49">
        <f t="shared" si="116"/>
        <v>0</v>
      </c>
      <c r="L139" s="49">
        <f t="shared" si="111"/>
        <v>0</v>
      </c>
      <c r="M139" s="49">
        <f t="shared" si="112"/>
        <v>0</v>
      </c>
      <c r="N139" s="50"/>
      <c r="O139" s="50"/>
      <c r="P139" s="68"/>
      <c r="Q139" s="52"/>
      <c r="R139" s="52"/>
      <c r="S139" s="48"/>
      <c r="T139" s="48"/>
      <c r="U139" s="53">
        <f t="shared" si="113"/>
        <v>0</v>
      </c>
      <c r="V139" s="52"/>
      <c r="W139" s="52"/>
      <c r="X139" s="48"/>
      <c r="Y139" s="48"/>
      <c r="Z139" s="53">
        <f t="shared" si="114"/>
        <v>0</v>
      </c>
      <c r="AA139" s="86"/>
      <c r="AB139" s="87">
        <f t="array" aca="1" ref="AB139" ca="1">IFERROR(IF(N139="Oui",(_xlfn.IFS(AA139="Devis 1",#REF!*(1+#REF!),AA139="Devis 1 majoré",#REF!*1.15*(1+#REF!),AA139="Devis 2",S139*(1+#REF!),AA139="Devis 3",X139*(1+#REF!))),(_xlfn.IFS(AA139="Devis 1",#REF!,AA139="Devis 1 majoré",#REF!*1.15,AA139="Devis 2",S139,AA139="Devis 3",X139))),0)</f>
        <v>0</v>
      </c>
      <c r="AC139" s="87">
        <f t="array" aca="1" ref="AC139" ca="1">IFERROR(IF(N139="Oui",(_xlfn.IFS(AA139="Devis 1",#REF!*(1+#REF!),AA139="Devis 1 majoré",#REF!*1.15*(1+#REF!),AA139="Devis 2",T139*(1+#REF!),AA139="Devis 3",Y139*(1+#REF!))),(_xlfn.IFS(AA139="Devis 1",#REF!,AA139="Devis 1 majoré",#REF!*1.15,AA139="Devis 2",T139,AA139="Devis 3",Y139))),0)</f>
        <v>0</v>
      </c>
      <c r="AD139" s="87">
        <f t="shared" ca="1" si="115"/>
        <v>0</v>
      </c>
      <c r="AE139" s="56"/>
      <c r="AF139" s="259" t="str">
        <f t="shared" si="129"/>
        <v/>
      </c>
      <c r="AG139" s="259" t="str">
        <f t="shared" si="130"/>
        <v/>
      </c>
      <c r="AH139" s="259" t="str">
        <f t="shared" si="131"/>
        <v/>
      </c>
      <c r="AI139" s="259" t="str">
        <f t="shared" si="132"/>
        <v/>
      </c>
      <c r="AJ139" s="259" t="str">
        <f t="shared" si="133"/>
        <v/>
      </c>
      <c r="AK139" s="259">
        <f t="shared" si="134"/>
        <v>0</v>
      </c>
      <c r="AL139" s="259" t="str">
        <f t="shared" si="135"/>
        <v/>
      </c>
      <c r="AM139" s="59" t="str">
        <f t="shared" si="136"/>
        <v/>
      </c>
      <c r="AN139" s="59" t="str">
        <f t="shared" si="137"/>
        <v/>
      </c>
      <c r="AO139" s="260">
        <f t="shared" si="138"/>
        <v>0</v>
      </c>
      <c r="AP139" s="65"/>
      <c r="AQ139" s="267" t="str">
        <f t="shared" si="117"/>
        <v/>
      </c>
      <c r="AR139" s="267" t="str">
        <f t="shared" si="117"/>
        <v/>
      </c>
      <c r="AS139" s="259" t="str">
        <f t="shared" si="118"/>
        <v/>
      </c>
      <c r="AT139" s="259" t="str">
        <f t="shared" si="119"/>
        <v/>
      </c>
      <c r="AU139" s="259" t="str">
        <f t="shared" si="120"/>
        <v/>
      </c>
      <c r="AV139" s="259" t="str">
        <f t="shared" si="121"/>
        <v/>
      </c>
      <c r="AW139" s="259">
        <f t="shared" si="122"/>
        <v>0</v>
      </c>
      <c r="AX139" s="61" t="str">
        <f t="shared" si="123"/>
        <v/>
      </c>
      <c r="AY139" s="61" t="str">
        <f t="shared" si="124"/>
        <v/>
      </c>
      <c r="AZ139" s="261" t="str">
        <f t="shared" si="125"/>
        <v/>
      </c>
      <c r="BA139" s="261" t="str">
        <f t="shared" si="126"/>
        <v/>
      </c>
      <c r="BB139" s="261">
        <f t="shared" si="127"/>
        <v>0</v>
      </c>
      <c r="BC139" s="62"/>
      <c r="BD139" s="62"/>
      <c r="BE139" s="63" t="str">
        <f t="shared" si="139"/>
        <v/>
      </c>
      <c r="BF139" s="89" t="str">
        <f t="shared" si="140"/>
        <v/>
      </c>
      <c r="BG139" s="63" t="str">
        <f t="shared" si="141"/>
        <v/>
      </c>
      <c r="BH139" s="89">
        <f t="shared" si="142"/>
        <v>0</v>
      </c>
      <c r="BI139" s="246" t="str">
        <f t="shared" si="143"/>
        <v/>
      </c>
      <c r="BJ139" s="246" t="str">
        <f t="shared" si="144"/>
        <v/>
      </c>
      <c r="BK139" s="233" t="str">
        <f t="shared" si="145"/>
        <v/>
      </c>
      <c r="BL139" s="88" t="str">
        <f t="shared" si="150"/>
        <v/>
      </c>
      <c r="BM139" s="88" t="str">
        <f t="shared" si="146"/>
        <v/>
      </c>
      <c r="BN139" s="88" t="str">
        <f t="shared" si="147"/>
        <v/>
      </c>
      <c r="BO139" s="90" t="str">
        <f t="shared" si="148"/>
        <v/>
      </c>
      <c r="BP139" s="65"/>
      <c r="BQ139" s="262">
        <f t="shared" si="149"/>
        <v>0</v>
      </c>
    </row>
    <row r="140" spans="1:69">
      <c r="A140" s="46">
        <v>136</v>
      </c>
      <c r="B140" s="68"/>
      <c r="C140" s="68"/>
      <c r="D140" s="68"/>
      <c r="E140" s="257"/>
      <c r="F140" s="257"/>
      <c r="G140" s="49">
        <f t="shared" si="110"/>
        <v>0</v>
      </c>
      <c r="H140" s="258"/>
      <c r="I140" s="258"/>
      <c r="J140" s="231">
        <f t="shared" si="128"/>
        <v>0</v>
      </c>
      <c r="K140" s="49">
        <f t="shared" si="116"/>
        <v>0</v>
      </c>
      <c r="L140" s="49">
        <f t="shared" si="111"/>
        <v>0</v>
      </c>
      <c r="M140" s="49">
        <f t="shared" si="112"/>
        <v>0</v>
      </c>
      <c r="N140" s="50"/>
      <c r="O140" s="50"/>
      <c r="P140" s="68"/>
      <c r="Q140" s="52"/>
      <c r="R140" s="52"/>
      <c r="S140" s="48"/>
      <c r="T140" s="48"/>
      <c r="U140" s="53">
        <f t="shared" si="113"/>
        <v>0</v>
      </c>
      <c r="V140" s="52"/>
      <c r="W140" s="52"/>
      <c r="X140" s="48"/>
      <c r="Y140" s="48"/>
      <c r="Z140" s="53">
        <f t="shared" si="114"/>
        <v>0</v>
      </c>
      <c r="AA140" s="86"/>
      <c r="AB140" s="87">
        <f t="array" aca="1" ref="AB140" ca="1">IFERROR(IF(N140="Oui",(_xlfn.IFS(AA140="Devis 1",#REF!*(1+#REF!),AA140="Devis 1 majoré",#REF!*1.15*(1+#REF!),AA140="Devis 2",S140*(1+#REF!),AA140="Devis 3",X140*(1+#REF!))),(_xlfn.IFS(AA140="Devis 1",#REF!,AA140="Devis 1 majoré",#REF!*1.15,AA140="Devis 2",S140,AA140="Devis 3",X140))),0)</f>
        <v>0</v>
      </c>
      <c r="AC140" s="87">
        <f t="array" aca="1" ref="AC140" ca="1">IFERROR(IF(N140="Oui",(_xlfn.IFS(AA140="Devis 1",#REF!*(1+#REF!),AA140="Devis 1 majoré",#REF!*1.15*(1+#REF!),AA140="Devis 2",T140*(1+#REF!),AA140="Devis 3",Y140*(1+#REF!))),(_xlfn.IFS(AA140="Devis 1",#REF!,AA140="Devis 1 majoré",#REF!*1.15,AA140="Devis 2",T140,AA140="Devis 3",Y140))),0)</f>
        <v>0</v>
      </c>
      <c r="AD140" s="87">
        <f t="shared" ca="1" si="115"/>
        <v>0</v>
      </c>
      <c r="AE140" s="56"/>
      <c r="AF140" s="259" t="str">
        <f t="shared" si="129"/>
        <v/>
      </c>
      <c r="AG140" s="259" t="str">
        <f t="shared" si="130"/>
        <v/>
      </c>
      <c r="AH140" s="259" t="str">
        <f t="shared" si="131"/>
        <v/>
      </c>
      <c r="AI140" s="259" t="str">
        <f t="shared" si="132"/>
        <v/>
      </c>
      <c r="AJ140" s="259" t="str">
        <f t="shared" si="133"/>
        <v/>
      </c>
      <c r="AK140" s="259">
        <f t="shared" si="134"/>
        <v>0</v>
      </c>
      <c r="AL140" s="259" t="str">
        <f t="shared" si="135"/>
        <v/>
      </c>
      <c r="AM140" s="59" t="str">
        <f t="shared" si="136"/>
        <v/>
      </c>
      <c r="AN140" s="59" t="str">
        <f t="shared" si="137"/>
        <v/>
      </c>
      <c r="AO140" s="260">
        <f t="shared" si="138"/>
        <v>0</v>
      </c>
      <c r="AP140" s="65"/>
      <c r="AQ140" s="267" t="str">
        <f t="shared" si="117"/>
        <v/>
      </c>
      <c r="AR140" s="267" t="str">
        <f t="shared" si="117"/>
        <v/>
      </c>
      <c r="AS140" s="259" t="str">
        <f t="shared" si="118"/>
        <v/>
      </c>
      <c r="AT140" s="259" t="str">
        <f t="shared" si="119"/>
        <v/>
      </c>
      <c r="AU140" s="259" t="str">
        <f t="shared" si="120"/>
        <v/>
      </c>
      <c r="AV140" s="259" t="str">
        <f t="shared" si="121"/>
        <v/>
      </c>
      <c r="AW140" s="259">
        <f t="shared" si="122"/>
        <v>0</v>
      </c>
      <c r="AX140" s="61" t="str">
        <f t="shared" si="123"/>
        <v/>
      </c>
      <c r="AY140" s="61" t="str">
        <f t="shared" si="124"/>
        <v/>
      </c>
      <c r="AZ140" s="261" t="str">
        <f t="shared" si="125"/>
        <v/>
      </c>
      <c r="BA140" s="261" t="str">
        <f t="shared" si="126"/>
        <v/>
      </c>
      <c r="BB140" s="261">
        <f t="shared" si="127"/>
        <v>0</v>
      </c>
      <c r="BC140" s="62"/>
      <c r="BD140" s="62"/>
      <c r="BE140" s="63" t="str">
        <f t="shared" si="139"/>
        <v/>
      </c>
      <c r="BF140" s="89" t="str">
        <f t="shared" si="140"/>
        <v/>
      </c>
      <c r="BG140" s="63" t="str">
        <f t="shared" si="141"/>
        <v/>
      </c>
      <c r="BH140" s="89">
        <f t="shared" si="142"/>
        <v>0</v>
      </c>
      <c r="BI140" s="246" t="str">
        <f t="shared" si="143"/>
        <v/>
      </c>
      <c r="BJ140" s="246" t="str">
        <f t="shared" si="144"/>
        <v/>
      </c>
      <c r="BK140" s="233" t="str">
        <f t="shared" si="145"/>
        <v/>
      </c>
      <c r="BL140" s="88" t="str">
        <f t="shared" si="150"/>
        <v/>
      </c>
      <c r="BM140" s="88" t="str">
        <f t="shared" si="146"/>
        <v/>
      </c>
      <c r="BN140" s="88" t="str">
        <f t="shared" si="147"/>
        <v/>
      </c>
      <c r="BO140" s="90" t="str">
        <f t="shared" si="148"/>
        <v/>
      </c>
      <c r="BP140" s="65"/>
      <c r="BQ140" s="262">
        <f t="shared" si="149"/>
        <v>0</v>
      </c>
    </row>
    <row r="141" spans="1:69">
      <c r="A141" s="46">
        <v>137</v>
      </c>
      <c r="B141" s="68"/>
      <c r="C141" s="68"/>
      <c r="D141" s="68"/>
      <c r="E141" s="257"/>
      <c r="F141" s="257"/>
      <c r="G141" s="49">
        <f t="shared" si="110"/>
        <v>0</v>
      </c>
      <c r="H141" s="258"/>
      <c r="I141" s="258"/>
      <c r="J141" s="231">
        <f t="shared" si="128"/>
        <v>0</v>
      </c>
      <c r="K141" s="49">
        <f t="shared" si="116"/>
        <v>0</v>
      </c>
      <c r="L141" s="49">
        <f t="shared" si="111"/>
        <v>0</v>
      </c>
      <c r="M141" s="49">
        <f t="shared" si="112"/>
        <v>0</v>
      </c>
      <c r="N141" s="50"/>
      <c r="O141" s="50"/>
      <c r="P141" s="68"/>
      <c r="Q141" s="52"/>
      <c r="R141" s="52"/>
      <c r="S141" s="48"/>
      <c r="T141" s="48"/>
      <c r="U141" s="53">
        <f t="shared" si="113"/>
        <v>0</v>
      </c>
      <c r="V141" s="52"/>
      <c r="W141" s="52"/>
      <c r="X141" s="48"/>
      <c r="Y141" s="48"/>
      <c r="Z141" s="53">
        <f t="shared" si="114"/>
        <v>0</v>
      </c>
      <c r="AA141" s="86"/>
      <c r="AB141" s="87">
        <f t="array" aca="1" ref="AB141" ca="1">IFERROR(IF(N141="Oui",(_xlfn.IFS(AA141="Devis 1",#REF!*(1+#REF!),AA141="Devis 1 majoré",#REF!*1.15*(1+#REF!),AA141="Devis 2",S141*(1+#REF!),AA141="Devis 3",X141*(1+#REF!))),(_xlfn.IFS(AA141="Devis 1",#REF!,AA141="Devis 1 majoré",#REF!*1.15,AA141="Devis 2",S141,AA141="Devis 3",X141))),0)</f>
        <v>0</v>
      </c>
      <c r="AC141" s="87">
        <f t="array" aca="1" ref="AC141" ca="1">IFERROR(IF(N141="Oui",(_xlfn.IFS(AA141="Devis 1",#REF!*(1+#REF!),AA141="Devis 1 majoré",#REF!*1.15*(1+#REF!),AA141="Devis 2",T141*(1+#REF!),AA141="Devis 3",Y141*(1+#REF!))),(_xlfn.IFS(AA141="Devis 1",#REF!,AA141="Devis 1 majoré",#REF!*1.15,AA141="Devis 2",T141,AA141="Devis 3",Y141))),0)</f>
        <v>0</v>
      </c>
      <c r="AD141" s="87">
        <f t="shared" ca="1" si="115"/>
        <v>0</v>
      </c>
      <c r="AE141" s="56"/>
      <c r="AF141" s="259" t="str">
        <f t="shared" si="129"/>
        <v/>
      </c>
      <c r="AG141" s="259" t="str">
        <f t="shared" si="130"/>
        <v/>
      </c>
      <c r="AH141" s="259" t="str">
        <f t="shared" si="131"/>
        <v/>
      </c>
      <c r="AI141" s="259" t="str">
        <f t="shared" si="132"/>
        <v/>
      </c>
      <c r="AJ141" s="259" t="str">
        <f t="shared" si="133"/>
        <v/>
      </c>
      <c r="AK141" s="259">
        <f t="shared" si="134"/>
        <v>0</v>
      </c>
      <c r="AL141" s="259" t="str">
        <f t="shared" si="135"/>
        <v/>
      </c>
      <c r="AM141" s="59" t="str">
        <f t="shared" si="136"/>
        <v/>
      </c>
      <c r="AN141" s="59" t="str">
        <f t="shared" si="137"/>
        <v/>
      </c>
      <c r="AO141" s="260">
        <f t="shared" si="138"/>
        <v>0</v>
      </c>
      <c r="AP141" s="65"/>
      <c r="AQ141" s="267" t="str">
        <f t="shared" si="117"/>
        <v/>
      </c>
      <c r="AR141" s="267" t="str">
        <f t="shared" si="117"/>
        <v/>
      </c>
      <c r="AS141" s="259" t="str">
        <f t="shared" si="118"/>
        <v/>
      </c>
      <c r="AT141" s="259" t="str">
        <f t="shared" si="119"/>
        <v/>
      </c>
      <c r="AU141" s="259" t="str">
        <f t="shared" si="120"/>
        <v/>
      </c>
      <c r="AV141" s="259" t="str">
        <f t="shared" si="121"/>
        <v/>
      </c>
      <c r="AW141" s="259">
        <f t="shared" si="122"/>
        <v>0</v>
      </c>
      <c r="AX141" s="61" t="str">
        <f t="shared" si="123"/>
        <v/>
      </c>
      <c r="AY141" s="61" t="str">
        <f t="shared" si="124"/>
        <v/>
      </c>
      <c r="AZ141" s="261" t="str">
        <f t="shared" si="125"/>
        <v/>
      </c>
      <c r="BA141" s="261" t="str">
        <f t="shared" si="126"/>
        <v/>
      </c>
      <c r="BB141" s="261">
        <f t="shared" si="127"/>
        <v>0</v>
      </c>
      <c r="BC141" s="62"/>
      <c r="BD141" s="62"/>
      <c r="BE141" s="63" t="str">
        <f t="shared" si="139"/>
        <v/>
      </c>
      <c r="BF141" s="89" t="str">
        <f t="shared" si="140"/>
        <v/>
      </c>
      <c r="BG141" s="63" t="str">
        <f t="shared" si="141"/>
        <v/>
      </c>
      <c r="BH141" s="89">
        <f t="shared" si="142"/>
        <v>0</v>
      </c>
      <c r="BI141" s="246" t="str">
        <f t="shared" si="143"/>
        <v/>
      </c>
      <c r="BJ141" s="246" t="str">
        <f t="shared" si="144"/>
        <v/>
      </c>
      <c r="BK141" s="233" t="str">
        <f t="shared" si="145"/>
        <v/>
      </c>
      <c r="BL141" s="88" t="str">
        <f t="shared" si="150"/>
        <v/>
      </c>
      <c r="BM141" s="88" t="str">
        <f t="shared" si="146"/>
        <v/>
      </c>
      <c r="BN141" s="88" t="str">
        <f t="shared" si="147"/>
        <v/>
      </c>
      <c r="BO141" s="90" t="str">
        <f t="shared" si="148"/>
        <v/>
      </c>
      <c r="BP141" s="65"/>
      <c r="BQ141" s="262">
        <f t="shared" si="149"/>
        <v>0</v>
      </c>
    </row>
    <row r="142" spans="1:69">
      <c r="A142" s="46">
        <v>138</v>
      </c>
      <c r="B142" s="68"/>
      <c r="C142" s="68"/>
      <c r="D142" s="68"/>
      <c r="E142" s="257"/>
      <c r="F142" s="257"/>
      <c r="G142" s="49">
        <f t="shared" si="110"/>
        <v>0</v>
      </c>
      <c r="H142" s="258"/>
      <c r="I142" s="258"/>
      <c r="J142" s="231">
        <f t="shared" si="128"/>
        <v>0</v>
      </c>
      <c r="K142" s="49">
        <f t="shared" si="116"/>
        <v>0</v>
      </c>
      <c r="L142" s="49">
        <f t="shared" si="111"/>
        <v>0</v>
      </c>
      <c r="M142" s="49">
        <f t="shared" si="112"/>
        <v>0</v>
      </c>
      <c r="N142" s="50"/>
      <c r="O142" s="50"/>
      <c r="P142" s="68"/>
      <c r="Q142" s="52"/>
      <c r="R142" s="52"/>
      <c r="S142" s="48"/>
      <c r="T142" s="48"/>
      <c r="U142" s="53">
        <f t="shared" si="113"/>
        <v>0</v>
      </c>
      <c r="V142" s="52"/>
      <c r="W142" s="52"/>
      <c r="X142" s="48"/>
      <c r="Y142" s="48"/>
      <c r="Z142" s="53">
        <f t="shared" si="114"/>
        <v>0</v>
      </c>
      <c r="AA142" s="86"/>
      <c r="AB142" s="87">
        <f t="array" aca="1" ref="AB142" ca="1">IFERROR(IF(N142="Oui",(_xlfn.IFS(AA142="Devis 1",#REF!*(1+#REF!),AA142="Devis 1 majoré",#REF!*1.15*(1+#REF!),AA142="Devis 2",S142*(1+#REF!),AA142="Devis 3",X142*(1+#REF!))),(_xlfn.IFS(AA142="Devis 1",#REF!,AA142="Devis 1 majoré",#REF!*1.15,AA142="Devis 2",S142,AA142="Devis 3",X142))),0)</f>
        <v>0</v>
      </c>
      <c r="AC142" s="87">
        <f t="array" aca="1" ref="AC142" ca="1">IFERROR(IF(N142="Oui",(_xlfn.IFS(AA142="Devis 1",#REF!*(1+#REF!),AA142="Devis 1 majoré",#REF!*1.15*(1+#REF!),AA142="Devis 2",T142*(1+#REF!),AA142="Devis 3",Y142*(1+#REF!))),(_xlfn.IFS(AA142="Devis 1",#REF!,AA142="Devis 1 majoré",#REF!*1.15,AA142="Devis 2",T142,AA142="Devis 3",Y142))),0)</f>
        <v>0</v>
      </c>
      <c r="AD142" s="87">
        <f t="shared" ca="1" si="115"/>
        <v>0</v>
      </c>
      <c r="AE142" s="56"/>
      <c r="AF142" s="259" t="str">
        <f t="shared" si="129"/>
        <v/>
      </c>
      <c r="AG142" s="259" t="str">
        <f t="shared" si="130"/>
        <v/>
      </c>
      <c r="AH142" s="259" t="str">
        <f t="shared" si="131"/>
        <v/>
      </c>
      <c r="AI142" s="259" t="str">
        <f t="shared" si="132"/>
        <v/>
      </c>
      <c r="AJ142" s="259" t="str">
        <f t="shared" si="133"/>
        <v/>
      </c>
      <c r="AK142" s="259">
        <f t="shared" si="134"/>
        <v>0</v>
      </c>
      <c r="AL142" s="259" t="str">
        <f t="shared" si="135"/>
        <v/>
      </c>
      <c r="AM142" s="59" t="str">
        <f t="shared" si="136"/>
        <v/>
      </c>
      <c r="AN142" s="59" t="str">
        <f t="shared" si="137"/>
        <v/>
      </c>
      <c r="AO142" s="260">
        <f t="shared" si="138"/>
        <v>0</v>
      </c>
      <c r="AP142" s="65"/>
      <c r="AQ142" s="267" t="str">
        <f t="shared" si="117"/>
        <v/>
      </c>
      <c r="AR142" s="267" t="str">
        <f t="shared" si="117"/>
        <v/>
      </c>
      <c r="AS142" s="259" t="str">
        <f t="shared" si="118"/>
        <v/>
      </c>
      <c r="AT142" s="259" t="str">
        <f t="shared" si="119"/>
        <v/>
      </c>
      <c r="AU142" s="259" t="str">
        <f t="shared" si="120"/>
        <v/>
      </c>
      <c r="AV142" s="259" t="str">
        <f t="shared" si="121"/>
        <v/>
      </c>
      <c r="AW142" s="259">
        <f t="shared" si="122"/>
        <v>0</v>
      </c>
      <c r="AX142" s="61" t="str">
        <f t="shared" si="123"/>
        <v/>
      </c>
      <c r="AY142" s="61" t="str">
        <f t="shared" si="124"/>
        <v/>
      </c>
      <c r="AZ142" s="261" t="str">
        <f t="shared" si="125"/>
        <v/>
      </c>
      <c r="BA142" s="261" t="str">
        <f t="shared" si="126"/>
        <v/>
      </c>
      <c r="BB142" s="261">
        <f t="shared" si="127"/>
        <v>0</v>
      </c>
      <c r="BC142" s="62"/>
      <c r="BD142" s="62"/>
      <c r="BE142" s="63" t="str">
        <f t="shared" si="139"/>
        <v/>
      </c>
      <c r="BF142" s="89" t="str">
        <f t="shared" si="140"/>
        <v/>
      </c>
      <c r="BG142" s="63" t="str">
        <f t="shared" si="141"/>
        <v/>
      </c>
      <c r="BH142" s="89">
        <f t="shared" si="142"/>
        <v>0</v>
      </c>
      <c r="BI142" s="246" t="str">
        <f t="shared" si="143"/>
        <v/>
      </c>
      <c r="BJ142" s="246" t="str">
        <f t="shared" si="144"/>
        <v/>
      </c>
      <c r="BK142" s="233" t="str">
        <f t="shared" si="145"/>
        <v/>
      </c>
      <c r="BL142" s="88" t="str">
        <f t="shared" si="150"/>
        <v/>
      </c>
      <c r="BM142" s="88" t="str">
        <f t="shared" si="146"/>
        <v/>
      </c>
      <c r="BN142" s="88" t="str">
        <f t="shared" si="147"/>
        <v/>
      </c>
      <c r="BO142" s="90" t="str">
        <f t="shared" si="148"/>
        <v/>
      </c>
      <c r="BP142" s="65"/>
      <c r="BQ142" s="262">
        <f t="shared" si="149"/>
        <v>0</v>
      </c>
    </row>
    <row r="143" spans="1:69">
      <c r="A143" s="46">
        <v>139</v>
      </c>
      <c r="B143" s="68"/>
      <c r="C143" s="68"/>
      <c r="D143" s="68"/>
      <c r="E143" s="257"/>
      <c r="F143" s="257"/>
      <c r="G143" s="49">
        <f t="shared" si="110"/>
        <v>0</v>
      </c>
      <c r="H143" s="258"/>
      <c r="I143" s="258"/>
      <c r="J143" s="231">
        <f t="shared" si="128"/>
        <v>0</v>
      </c>
      <c r="K143" s="49">
        <f t="shared" si="116"/>
        <v>0</v>
      </c>
      <c r="L143" s="49">
        <f t="shared" si="111"/>
        <v>0</v>
      </c>
      <c r="M143" s="49">
        <f t="shared" si="112"/>
        <v>0</v>
      </c>
      <c r="N143" s="50"/>
      <c r="O143" s="50"/>
      <c r="P143" s="68"/>
      <c r="Q143" s="52"/>
      <c r="R143" s="52"/>
      <c r="S143" s="48"/>
      <c r="T143" s="48"/>
      <c r="U143" s="53">
        <f t="shared" si="113"/>
        <v>0</v>
      </c>
      <c r="V143" s="52"/>
      <c r="W143" s="52"/>
      <c r="X143" s="48"/>
      <c r="Y143" s="48"/>
      <c r="Z143" s="53">
        <f t="shared" si="114"/>
        <v>0</v>
      </c>
      <c r="AA143" s="86"/>
      <c r="AB143" s="87">
        <f t="array" aca="1" ref="AB143" ca="1">IFERROR(IF(N143="Oui",(_xlfn.IFS(AA143="Devis 1",#REF!*(1+#REF!),AA143="Devis 1 majoré",#REF!*1.15*(1+#REF!),AA143="Devis 2",S143*(1+#REF!),AA143="Devis 3",X143*(1+#REF!))),(_xlfn.IFS(AA143="Devis 1",#REF!,AA143="Devis 1 majoré",#REF!*1.15,AA143="Devis 2",S143,AA143="Devis 3",X143))),0)</f>
        <v>0</v>
      </c>
      <c r="AC143" s="87">
        <f t="array" aca="1" ref="AC143" ca="1">IFERROR(IF(N143="Oui",(_xlfn.IFS(AA143="Devis 1",#REF!*(1+#REF!),AA143="Devis 1 majoré",#REF!*1.15*(1+#REF!),AA143="Devis 2",T143*(1+#REF!),AA143="Devis 3",Y143*(1+#REF!))),(_xlfn.IFS(AA143="Devis 1",#REF!,AA143="Devis 1 majoré",#REF!*1.15,AA143="Devis 2",T143,AA143="Devis 3",Y143))),0)</f>
        <v>0</v>
      </c>
      <c r="AD143" s="87">
        <f t="shared" ca="1" si="115"/>
        <v>0</v>
      </c>
      <c r="AE143" s="56"/>
      <c r="AF143" s="259" t="str">
        <f t="shared" si="129"/>
        <v/>
      </c>
      <c r="AG143" s="259" t="str">
        <f t="shared" si="130"/>
        <v/>
      </c>
      <c r="AH143" s="259" t="str">
        <f t="shared" si="131"/>
        <v/>
      </c>
      <c r="AI143" s="259" t="str">
        <f t="shared" si="132"/>
        <v/>
      </c>
      <c r="AJ143" s="259" t="str">
        <f t="shared" si="133"/>
        <v/>
      </c>
      <c r="AK143" s="259">
        <f t="shared" si="134"/>
        <v>0</v>
      </c>
      <c r="AL143" s="259" t="str">
        <f t="shared" si="135"/>
        <v/>
      </c>
      <c r="AM143" s="59" t="str">
        <f t="shared" si="136"/>
        <v/>
      </c>
      <c r="AN143" s="59" t="str">
        <f t="shared" si="137"/>
        <v/>
      </c>
      <c r="AO143" s="260">
        <f t="shared" si="138"/>
        <v>0</v>
      </c>
      <c r="AP143" s="65"/>
      <c r="AQ143" s="267" t="str">
        <f t="shared" si="117"/>
        <v/>
      </c>
      <c r="AR143" s="267" t="str">
        <f t="shared" si="117"/>
        <v/>
      </c>
      <c r="AS143" s="259" t="str">
        <f t="shared" si="118"/>
        <v/>
      </c>
      <c r="AT143" s="259" t="str">
        <f t="shared" si="119"/>
        <v/>
      </c>
      <c r="AU143" s="259" t="str">
        <f t="shared" si="120"/>
        <v/>
      </c>
      <c r="AV143" s="259" t="str">
        <f t="shared" si="121"/>
        <v/>
      </c>
      <c r="AW143" s="259">
        <f t="shared" si="122"/>
        <v>0</v>
      </c>
      <c r="AX143" s="61" t="str">
        <f t="shared" si="123"/>
        <v/>
      </c>
      <c r="AY143" s="61" t="str">
        <f t="shared" si="124"/>
        <v/>
      </c>
      <c r="AZ143" s="261" t="str">
        <f t="shared" si="125"/>
        <v/>
      </c>
      <c r="BA143" s="261" t="str">
        <f t="shared" si="126"/>
        <v/>
      </c>
      <c r="BB143" s="261">
        <f t="shared" si="127"/>
        <v>0</v>
      </c>
      <c r="BC143" s="62"/>
      <c r="BD143" s="62"/>
      <c r="BE143" s="63" t="str">
        <f t="shared" si="139"/>
        <v/>
      </c>
      <c r="BF143" s="89" t="str">
        <f t="shared" si="140"/>
        <v/>
      </c>
      <c r="BG143" s="63" t="str">
        <f t="shared" si="141"/>
        <v/>
      </c>
      <c r="BH143" s="89">
        <f t="shared" si="142"/>
        <v>0</v>
      </c>
      <c r="BI143" s="246" t="str">
        <f t="shared" si="143"/>
        <v/>
      </c>
      <c r="BJ143" s="246" t="str">
        <f t="shared" si="144"/>
        <v/>
      </c>
      <c r="BK143" s="233" t="str">
        <f t="shared" si="145"/>
        <v/>
      </c>
      <c r="BL143" s="88" t="str">
        <f t="shared" si="150"/>
        <v/>
      </c>
      <c r="BM143" s="88" t="str">
        <f t="shared" si="146"/>
        <v/>
      </c>
      <c r="BN143" s="88" t="str">
        <f t="shared" si="147"/>
        <v/>
      </c>
      <c r="BO143" s="90" t="str">
        <f t="shared" si="148"/>
        <v/>
      </c>
      <c r="BP143" s="65"/>
      <c r="BQ143" s="262">
        <f t="shared" si="149"/>
        <v>0</v>
      </c>
    </row>
    <row r="144" spans="1:69">
      <c r="A144" s="46">
        <v>140</v>
      </c>
      <c r="B144" s="68"/>
      <c r="C144" s="68"/>
      <c r="D144" s="68"/>
      <c r="E144" s="257"/>
      <c r="F144" s="257"/>
      <c r="G144" s="49">
        <f t="shared" si="110"/>
        <v>0</v>
      </c>
      <c r="H144" s="258"/>
      <c r="I144" s="258"/>
      <c r="J144" s="231">
        <f t="shared" si="128"/>
        <v>0</v>
      </c>
      <c r="K144" s="49">
        <f t="shared" si="116"/>
        <v>0</v>
      </c>
      <c r="L144" s="49">
        <f t="shared" si="111"/>
        <v>0</v>
      </c>
      <c r="M144" s="49">
        <f t="shared" si="112"/>
        <v>0</v>
      </c>
      <c r="N144" s="50"/>
      <c r="O144" s="50"/>
      <c r="P144" s="68"/>
      <c r="Q144" s="52"/>
      <c r="R144" s="52"/>
      <c r="S144" s="48"/>
      <c r="T144" s="48"/>
      <c r="U144" s="53">
        <f t="shared" si="113"/>
        <v>0</v>
      </c>
      <c r="V144" s="52"/>
      <c r="W144" s="52"/>
      <c r="X144" s="48"/>
      <c r="Y144" s="48"/>
      <c r="Z144" s="53">
        <f t="shared" si="114"/>
        <v>0</v>
      </c>
      <c r="AA144" s="86"/>
      <c r="AB144" s="87">
        <f t="array" aca="1" ref="AB144" ca="1">IFERROR(IF(N144="Oui",(_xlfn.IFS(AA144="Devis 1",#REF!*(1+#REF!),AA144="Devis 1 majoré",#REF!*1.15*(1+#REF!),AA144="Devis 2",S144*(1+#REF!),AA144="Devis 3",X144*(1+#REF!))),(_xlfn.IFS(AA144="Devis 1",#REF!,AA144="Devis 1 majoré",#REF!*1.15,AA144="Devis 2",S144,AA144="Devis 3",X144))),0)</f>
        <v>0</v>
      </c>
      <c r="AC144" s="87">
        <f t="array" aca="1" ref="AC144" ca="1">IFERROR(IF(N144="Oui",(_xlfn.IFS(AA144="Devis 1",#REF!*(1+#REF!),AA144="Devis 1 majoré",#REF!*1.15*(1+#REF!),AA144="Devis 2",T144*(1+#REF!),AA144="Devis 3",Y144*(1+#REF!))),(_xlfn.IFS(AA144="Devis 1",#REF!,AA144="Devis 1 majoré",#REF!*1.15,AA144="Devis 2",T144,AA144="Devis 3",Y144))),0)</f>
        <v>0</v>
      </c>
      <c r="AD144" s="87">
        <f t="shared" ca="1" si="115"/>
        <v>0</v>
      </c>
      <c r="AE144" s="56"/>
      <c r="AF144" s="259" t="str">
        <f t="shared" si="129"/>
        <v/>
      </c>
      <c r="AG144" s="259" t="str">
        <f t="shared" si="130"/>
        <v/>
      </c>
      <c r="AH144" s="259" t="str">
        <f t="shared" si="131"/>
        <v/>
      </c>
      <c r="AI144" s="259" t="str">
        <f t="shared" si="132"/>
        <v/>
      </c>
      <c r="AJ144" s="259" t="str">
        <f t="shared" si="133"/>
        <v/>
      </c>
      <c r="AK144" s="259">
        <f t="shared" si="134"/>
        <v>0</v>
      </c>
      <c r="AL144" s="259" t="str">
        <f t="shared" si="135"/>
        <v/>
      </c>
      <c r="AM144" s="59" t="str">
        <f t="shared" si="136"/>
        <v/>
      </c>
      <c r="AN144" s="59" t="str">
        <f t="shared" si="137"/>
        <v/>
      </c>
      <c r="AO144" s="260">
        <f t="shared" si="138"/>
        <v>0</v>
      </c>
      <c r="AP144" s="65"/>
      <c r="AQ144" s="267" t="str">
        <f t="shared" si="117"/>
        <v/>
      </c>
      <c r="AR144" s="267" t="str">
        <f t="shared" si="117"/>
        <v/>
      </c>
      <c r="AS144" s="259" t="str">
        <f t="shared" si="118"/>
        <v/>
      </c>
      <c r="AT144" s="259" t="str">
        <f t="shared" si="119"/>
        <v/>
      </c>
      <c r="AU144" s="259" t="str">
        <f t="shared" si="120"/>
        <v/>
      </c>
      <c r="AV144" s="259" t="str">
        <f t="shared" si="121"/>
        <v/>
      </c>
      <c r="AW144" s="259">
        <f t="shared" si="122"/>
        <v>0</v>
      </c>
      <c r="AX144" s="61" t="str">
        <f t="shared" si="123"/>
        <v/>
      </c>
      <c r="AY144" s="61" t="str">
        <f t="shared" si="124"/>
        <v/>
      </c>
      <c r="AZ144" s="261" t="str">
        <f t="shared" si="125"/>
        <v/>
      </c>
      <c r="BA144" s="261" t="str">
        <f t="shared" si="126"/>
        <v/>
      </c>
      <c r="BB144" s="261">
        <f t="shared" si="127"/>
        <v>0</v>
      </c>
      <c r="BC144" s="62"/>
      <c r="BD144" s="62"/>
      <c r="BE144" s="63" t="str">
        <f t="shared" si="139"/>
        <v/>
      </c>
      <c r="BF144" s="89" t="str">
        <f t="shared" si="140"/>
        <v/>
      </c>
      <c r="BG144" s="63" t="str">
        <f t="shared" si="141"/>
        <v/>
      </c>
      <c r="BH144" s="89">
        <f t="shared" si="142"/>
        <v>0</v>
      </c>
      <c r="BI144" s="246" t="str">
        <f t="shared" si="143"/>
        <v/>
      </c>
      <c r="BJ144" s="246" t="str">
        <f t="shared" si="144"/>
        <v/>
      </c>
      <c r="BK144" s="233" t="str">
        <f t="shared" si="145"/>
        <v/>
      </c>
      <c r="BL144" s="88" t="str">
        <f t="shared" si="150"/>
        <v/>
      </c>
      <c r="BM144" s="88" t="str">
        <f t="shared" si="146"/>
        <v/>
      </c>
      <c r="BN144" s="88" t="str">
        <f t="shared" si="147"/>
        <v/>
      </c>
      <c r="BO144" s="90" t="str">
        <f t="shared" si="148"/>
        <v/>
      </c>
      <c r="BP144" s="65"/>
      <c r="BQ144" s="262">
        <f t="shared" si="149"/>
        <v>0</v>
      </c>
    </row>
    <row r="145" spans="1:69">
      <c r="A145" s="46">
        <v>141</v>
      </c>
      <c r="B145" s="68"/>
      <c r="C145" s="68"/>
      <c r="D145" s="68"/>
      <c r="E145" s="257"/>
      <c r="F145" s="257"/>
      <c r="G145" s="49">
        <f t="shared" si="110"/>
        <v>0</v>
      </c>
      <c r="H145" s="258"/>
      <c r="I145" s="258"/>
      <c r="J145" s="231">
        <f t="shared" si="128"/>
        <v>0</v>
      </c>
      <c r="K145" s="49">
        <f t="shared" si="116"/>
        <v>0</v>
      </c>
      <c r="L145" s="49">
        <f t="shared" si="111"/>
        <v>0</v>
      </c>
      <c r="M145" s="49">
        <f t="shared" si="112"/>
        <v>0</v>
      </c>
      <c r="N145" s="50"/>
      <c r="O145" s="50"/>
      <c r="P145" s="68"/>
      <c r="Q145" s="52"/>
      <c r="R145" s="52"/>
      <c r="S145" s="48"/>
      <c r="T145" s="48"/>
      <c r="U145" s="53">
        <f t="shared" si="113"/>
        <v>0</v>
      </c>
      <c r="V145" s="52"/>
      <c r="W145" s="52"/>
      <c r="X145" s="48"/>
      <c r="Y145" s="48"/>
      <c r="Z145" s="53">
        <f t="shared" si="114"/>
        <v>0</v>
      </c>
      <c r="AA145" s="86"/>
      <c r="AB145" s="87">
        <f t="array" aca="1" ref="AB145" ca="1">IFERROR(IF(N145="Oui",(_xlfn.IFS(AA145="Devis 1",#REF!*(1+#REF!),AA145="Devis 1 majoré",#REF!*1.15*(1+#REF!),AA145="Devis 2",S145*(1+#REF!),AA145="Devis 3",X145*(1+#REF!))),(_xlfn.IFS(AA145="Devis 1",#REF!,AA145="Devis 1 majoré",#REF!*1.15,AA145="Devis 2",S145,AA145="Devis 3",X145))),0)</f>
        <v>0</v>
      </c>
      <c r="AC145" s="87">
        <f t="array" aca="1" ref="AC145" ca="1">IFERROR(IF(N145="Oui",(_xlfn.IFS(AA145="Devis 1",#REF!*(1+#REF!),AA145="Devis 1 majoré",#REF!*1.15*(1+#REF!),AA145="Devis 2",T145*(1+#REF!),AA145="Devis 3",Y145*(1+#REF!))),(_xlfn.IFS(AA145="Devis 1",#REF!,AA145="Devis 1 majoré",#REF!*1.15,AA145="Devis 2",T145,AA145="Devis 3",Y145))),0)</f>
        <v>0</v>
      </c>
      <c r="AD145" s="87">
        <f t="shared" ca="1" si="115"/>
        <v>0</v>
      </c>
      <c r="AE145" s="56"/>
      <c r="AF145" s="259" t="str">
        <f t="shared" si="129"/>
        <v/>
      </c>
      <c r="AG145" s="259" t="str">
        <f t="shared" si="130"/>
        <v/>
      </c>
      <c r="AH145" s="259" t="str">
        <f t="shared" si="131"/>
        <v/>
      </c>
      <c r="AI145" s="259" t="str">
        <f t="shared" si="132"/>
        <v/>
      </c>
      <c r="AJ145" s="259" t="str">
        <f t="shared" si="133"/>
        <v/>
      </c>
      <c r="AK145" s="259">
        <f t="shared" si="134"/>
        <v>0</v>
      </c>
      <c r="AL145" s="259" t="str">
        <f t="shared" si="135"/>
        <v/>
      </c>
      <c r="AM145" s="59" t="str">
        <f t="shared" si="136"/>
        <v/>
      </c>
      <c r="AN145" s="59" t="str">
        <f t="shared" si="137"/>
        <v/>
      </c>
      <c r="AO145" s="260">
        <f t="shared" si="138"/>
        <v>0</v>
      </c>
      <c r="AP145" s="65"/>
      <c r="AQ145" s="267" t="str">
        <f t="shared" si="117"/>
        <v/>
      </c>
      <c r="AR145" s="267" t="str">
        <f t="shared" si="117"/>
        <v/>
      </c>
      <c r="AS145" s="259" t="str">
        <f t="shared" si="118"/>
        <v/>
      </c>
      <c r="AT145" s="259" t="str">
        <f t="shared" si="119"/>
        <v/>
      </c>
      <c r="AU145" s="259" t="str">
        <f t="shared" si="120"/>
        <v/>
      </c>
      <c r="AV145" s="259" t="str">
        <f t="shared" si="121"/>
        <v/>
      </c>
      <c r="AW145" s="259">
        <f t="shared" si="122"/>
        <v>0</v>
      </c>
      <c r="AX145" s="61" t="str">
        <f t="shared" si="123"/>
        <v/>
      </c>
      <c r="AY145" s="61" t="str">
        <f t="shared" si="124"/>
        <v/>
      </c>
      <c r="AZ145" s="261" t="str">
        <f t="shared" si="125"/>
        <v/>
      </c>
      <c r="BA145" s="261" t="str">
        <f t="shared" si="126"/>
        <v/>
      </c>
      <c r="BB145" s="261">
        <f t="shared" si="127"/>
        <v>0</v>
      </c>
      <c r="BC145" s="62"/>
      <c r="BD145" s="62"/>
      <c r="BE145" s="63" t="str">
        <f t="shared" si="139"/>
        <v/>
      </c>
      <c r="BF145" s="89" t="str">
        <f t="shared" si="140"/>
        <v/>
      </c>
      <c r="BG145" s="63" t="str">
        <f t="shared" si="141"/>
        <v/>
      </c>
      <c r="BH145" s="89">
        <f t="shared" si="142"/>
        <v>0</v>
      </c>
      <c r="BI145" s="246" t="str">
        <f t="shared" si="143"/>
        <v/>
      </c>
      <c r="BJ145" s="246" t="str">
        <f t="shared" si="144"/>
        <v/>
      </c>
      <c r="BK145" s="233" t="str">
        <f t="shared" si="145"/>
        <v/>
      </c>
      <c r="BL145" s="88" t="str">
        <f t="shared" si="150"/>
        <v/>
      </c>
      <c r="BM145" s="88" t="str">
        <f t="shared" si="146"/>
        <v/>
      </c>
      <c r="BN145" s="88" t="str">
        <f t="shared" si="147"/>
        <v/>
      </c>
      <c r="BO145" s="90" t="str">
        <f t="shared" si="148"/>
        <v/>
      </c>
      <c r="BP145" s="65"/>
      <c r="BQ145" s="262">
        <f t="shared" si="149"/>
        <v>0</v>
      </c>
    </row>
    <row r="146" spans="1:69">
      <c r="A146" s="46">
        <v>142</v>
      </c>
      <c r="B146" s="68"/>
      <c r="C146" s="68"/>
      <c r="D146" s="68"/>
      <c r="E146" s="257"/>
      <c r="F146" s="257"/>
      <c r="G146" s="49">
        <f t="shared" si="110"/>
        <v>0</v>
      </c>
      <c r="H146" s="258"/>
      <c r="I146" s="258"/>
      <c r="J146" s="231">
        <f t="shared" si="128"/>
        <v>0</v>
      </c>
      <c r="K146" s="49">
        <f t="shared" si="116"/>
        <v>0</v>
      </c>
      <c r="L146" s="49">
        <f t="shared" si="111"/>
        <v>0</v>
      </c>
      <c r="M146" s="49">
        <f t="shared" si="112"/>
        <v>0</v>
      </c>
      <c r="N146" s="50"/>
      <c r="O146" s="50"/>
      <c r="P146" s="68"/>
      <c r="Q146" s="52"/>
      <c r="R146" s="52"/>
      <c r="S146" s="48"/>
      <c r="T146" s="48"/>
      <c r="U146" s="53">
        <f t="shared" si="113"/>
        <v>0</v>
      </c>
      <c r="V146" s="52"/>
      <c r="W146" s="52"/>
      <c r="X146" s="48"/>
      <c r="Y146" s="48"/>
      <c r="Z146" s="53">
        <f t="shared" si="114"/>
        <v>0</v>
      </c>
      <c r="AA146" s="86"/>
      <c r="AB146" s="87">
        <f t="array" aca="1" ref="AB146" ca="1">IFERROR(IF(N146="Oui",(_xlfn.IFS(AA146="Devis 1",#REF!*(1+#REF!),AA146="Devis 1 majoré",#REF!*1.15*(1+#REF!),AA146="Devis 2",S146*(1+#REF!),AA146="Devis 3",X146*(1+#REF!))),(_xlfn.IFS(AA146="Devis 1",#REF!,AA146="Devis 1 majoré",#REF!*1.15,AA146="Devis 2",S146,AA146="Devis 3",X146))),0)</f>
        <v>0</v>
      </c>
      <c r="AC146" s="87">
        <f t="array" aca="1" ref="AC146" ca="1">IFERROR(IF(N146="Oui",(_xlfn.IFS(AA146="Devis 1",#REF!*(1+#REF!),AA146="Devis 1 majoré",#REF!*1.15*(1+#REF!),AA146="Devis 2",T146*(1+#REF!),AA146="Devis 3",Y146*(1+#REF!))),(_xlfn.IFS(AA146="Devis 1",#REF!,AA146="Devis 1 majoré",#REF!*1.15,AA146="Devis 2",T146,AA146="Devis 3",Y146))),0)</f>
        <v>0</v>
      </c>
      <c r="AD146" s="87">
        <f t="shared" ca="1" si="115"/>
        <v>0</v>
      </c>
      <c r="AE146" s="56"/>
      <c r="AF146" s="259" t="str">
        <f t="shared" si="129"/>
        <v/>
      </c>
      <c r="AG146" s="259" t="str">
        <f t="shared" si="130"/>
        <v/>
      </c>
      <c r="AH146" s="259" t="str">
        <f t="shared" si="131"/>
        <v/>
      </c>
      <c r="AI146" s="259" t="str">
        <f t="shared" si="132"/>
        <v/>
      </c>
      <c r="AJ146" s="259" t="str">
        <f t="shared" si="133"/>
        <v/>
      </c>
      <c r="AK146" s="259">
        <f t="shared" si="134"/>
        <v>0</v>
      </c>
      <c r="AL146" s="259" t="str">
        <f t="shared" si="135"/>
        <v/>
      </c>
      <c r="AM146" s="59" t="str">
        <f t="shared" si="136"/>
        <v/>
      </c>
      <c r="AN146" s="59" t="str">
        <f t="shared" si="137"/>
        <v/>
      </c>
      <c r="AO146" s="260">
        <f t="shared" si="138"/>
        <v>0</v>
      </c>
      <c r="AP146" s="65"/>
      <c r="AQ146" s="267" t="str">
        <f t="shared" si="117"/>
        <v/>
      </c>
      <c r="AR146" s="267" t="str">
        <f t="shared" si="117"/>
        <v/>
      </c>
      <c r="AS146" s="259" t="str">
        <f t="shared" si="118"/>
        <v/>
      </c>
      <c r="AT146" s="259" t="str">
        <f t="shared" si="119"/>
        <v/>
      </c>
      <c r="AU146" s="259" t="str">
        <f t="shared" si="120"/>
        <v/>
      </c>
      <c r="AV146" s="259" t="str">
        <f t="shared" si="121"/>
        <v/>
      </c>
      <c r="AW146" s="259">
        <f t="shared" si="122"/>
        <v>0</v>
      </c>
      <c r="AX146" s="61" t="str">
        <f t="shared" si="123"/>
        <v/>
      </c>
      <c r="AY146" s="61" t="str">
        <f t="shared" si="124"/>
        <v/>
      </c>
      <c r="AZ146" s="261" t="str">
        <f t="shared" si="125"/>
        <v/>
      </c>
      <c r="BA146" s="261" t="str">
        <f t="shared" si="126"/>
        <v/>
      </c>
      <c r="BB146" s="261">
        <f t="shared" si="127"/>
        <v>0</v>
      </c>
      <c r="BC146" s="62"/>
      <c r="BD146" s="62"/>
      <c r="BE146" s="63" t="str">
        <f t="shared" si="139"/>
        <v/>
      </c>
      <c r="BF146" s="89" t="str">
        <f t="shared" si="140"/>
        <v/>
      </c>
      <c r="BG146" s="63" t="str">
        <f t="shared" si="141"/>
        <v/>
      </c>
      <c r="BH146" s="89">
        <f t="shared" si="142"/>
        <v>0</v>
      </c>
      <c r="BI146" s="246" t="str">
        <f t="shared" si="143"/>
        <v/>
      </c>
      <c r="BJ146" s="246" t="str">
        <f t="shared" si="144"/>
        <v/>
      </c>
      <c r="BK146" s="233" t="str">
        <f t="shared" si="145"/>
        <v/>
      </c>
      <c r="BL146" s="88" t="str">
        <f t="shared" si="150"/>
        <v/>
      </c>
      <c r="BM146" s="88" t="str">
        <f t="shared" si="146"/>
        <v/>
      </c>
      <c r="BN146" s="88" t="str">
        <f t="shared" si="147"/>
        <v/>
      </c>
      <c r="BO146" s="90" t="str">
        <f t="shared" si="148"/>
        <v/>
      </c>
      <c r="BP146" s="65"/>
      <c r="BQ146" s="262">
        <f t="shared" si="149"/>
        <v>0</v>
      </c>
    </row>
    <row r="147" spans="1:69">
      <c r="A147" s="46">
        <v>143</v>
      </c>
      <c r="B147" s="68"/>
      <c r="C147" s="68"/>
      <c r="D147" s="68"/>
      <c r="E147" s="257"/>
      <c r="F147" s="257"/>
      <c r="G147" s="49">
        <f t="shared" si="110"/>
        <v>0</v>
      </c>
      <c r="H147" s="258"/>
      <c r="I147" s="258"/>
      <c r="J147" s="231">
        <f t="shared" si="128"/>
        <v>0</v>
      </c>
      <c r="K147" s="49">
        <f t="shared" si="116"/>
        <v>0</v>
      </c>
      <c r="L147" s="49">
        <f t="shared" si="111"/>
        <v>0</v>
      </c>
      <c r="M147" s="49">
        <f t="shared" si="112"/>
        <v>0</v>
      </c>
      <c r="N147" s="50"/>
      <c r="O147" s="50"/>
      <c r="P147" s="68"/>
      <c r="Q147" s="52"/>
      <c r="R147" s="52"/>
      <c r="S147" s="48"/>
      <c r="T147" s="48"/>
      <c r="U147" s="53">
        <f t="shared" si="113"/>
        <v>0</v>
      </c>
      <c r="V147" s="52"/>
      <c r="W147" s="52"/>
      <c r="X147" s="48"/>
      <c r="Y147" s="48"/>
      <c r="Z147" s="53">
        <f t="shared" si="114"/>
        <v>0</v>
      </c>
      <c r="AA147" s="86"/>
      <c r="AB147" s="87">
        <f t="array" aca="1" ref="AB147" ca="1">IFERROR(IF(N147="Oui",(_xlfn.IFS(AA147="Devis 1",#REF!*(1+#REF!),AA147="Devis 1 majoré",#REF!*1.15*(1+#REF!),AA147="Devis 2",S147*(1+#REF!),AA147="Devis 3",X147*(1+#REF!))),(_xlfn.IFS(AA147="Devis 1",#REF!,AA147="Devis 1 majoré",#REF!*1.15,AA147="Devis 2",S147,AA147="Devis 3",X147))),0)</f>
        <v>0</v>
      </c>
      <c r="AC147" s="87">
        <f t="array" aca="1" ref="AC147" ca="1">IFERROR(IF(N147="Oui",(_xlfn.IFS(AA147="Devis 1",#REF!*(1+#REF!),AA147="Devis 1 majoré",#REF!*1.15*(1+#REF!),AA147="Devis 2",T147*(1+#REF!),AA147="Devis 3",Y147*(1+#REF!))),(_xlfn.IFS(AA147="Devis 1",#REF!,AA147="Devis 1 majoré",#REF!*1.15,AA147="Devis 2",T147,AA147="Devis 3",Y147))),0)</f>
        <v>0</v>
      </c>
      <c r="AD147" s="87">
        <f t="shared" ca="1" si="115"/>
        <v>0</v>
      </c>
      <c r="AE147" s="56"/>
      <c r="AF147" s="259" t="str">
        <f t="shared" si="129"/>
        <v/>
      </c>
      <c r="AG147" s="259" t="str">
        <f t="shared" si="130"/>
        <v/>
      </c>
      <c r="AH147" s="259" t="str">
        <f t="shared" si="131"/>
        <v/>
      </c>
      <c r="AI147" s="259" t="str">
        <f t="shared" si="132"/>
        <v/>
      </c>
      <c r="AJ147" s="259" t="str">
        <f t="shared" si="133"/>
        <v/>
      </c>
      <c r="AK147" s="259">
        <f t="shared" si="134"/>
        <v>0</v>
      </c>
      <c r="AL147" s="259" t="str">
        <f t="shared" si="135"/>
        <v/>
      </c>
      <c r="AM147" s="59" t="str">
        <f t="shared" si="136"/>
        <v/>
      </c>
      <c r="AN147" s="59" t="str">
        <f t="shared" si="137"/>
        <v/>
      </c>
      <c r="AO147" s="260">
        <f t="shared" si="138"/>
        <v>0</v>
      </c>
      <c r="AP147" s="65"/>
      <c r="AQ147" s="267" t="str">
        <f t="shared" si="117"/>
        <v/>
      </c>
      <c r="AR147" s="267" t="str">
        <f t="shared" si="117"/>
        <v/>
      </c>
      <c r="AS147" s="259" t="str">
        <f t="shared" si="118"/>
        <v/>
      </c>
      <c r="AT147" s="259" t="str">
        <f t="shared" si="119"/>
        <v/>
      </c>
      <c r="AU147" s="259" t="str">
        <f t="shared" si="120"/>
        <v/>
      </c>
      <c r="AV147" s="259" t="str">
        <f t="shared" si="121"/>
        <v/>
      </c>
      <c r="AW147" s="259">
        <f t="shared" si="122"/>
        <v>0</v>
      </c>
      <c r="AX147" s="61" t="str">
        <f t="shared" si="123"/>
        <v/>
      </c>
      <c r="AY147" s="61" t="str">
        <f t="shared" si="124"/>
        <v/>
      </c>
      <c r="AZ147" s="261" t="str">
        <f t="shared" si="125"/>
        <v/>
      </c>
      <c r="BA147" s="261" t="str">
        <f t="shared" si="126"/>
        <v/>
      </c>
      <c r="BB147" s="261">
        <f t="shared" si="127"/>
        <v>0</v>
      </c>
      <c r="BC147" s="62"/>
      <c r="BD147" s="62"/>
      <c r="BE147" s="63" t="str">
        <f t="shared" si="139"/>
        <v/>
      </c>
      <c r="BF147" s="89" t="str">
        <f t="shared" si="140"/>
        <v/>
      </c>
      <c r="BG147" s="63" t="str">
        <f t="shared" si="141"/>
        <v/>
      </c>
      <c r="BH147" s="89">
        <f t="shared" si="142"/>
        <v>0</v>
      </c>
      <c r="BI147" s="246" t="str">
        <f t="shared" si="143"/>
        <v/>
      </c>
      <c r="BJ147" s="246" t="str">
        <f t="shared" si="144"/>
        <v/>
      </c>
      <c r="BK147" s="233" t="str">
        <f t="shared" si="145"/>
        <v/>
      </c>
      <c r="BL147" s="88" t="str">
        <f t="shared" si="150"/>
        <v/>
      </c>
      <c r="BM147" s="88" t="str">
        <f t="shared" si="146"/>
        <v/>
      </c>
      <c r="BN147" s="88" t="str">
        <f t="shared" si="147"/>
        <v/>
      </c>
      <c r="BO147" s="90" t="str">
        <f t="shared" si="148"/>
        <v/>
      </c>
      <c r="BP147" s="65"/>
      <c r="BQ147" s="262">
        <f t="shared" si="149"/>
        <v>0</v>
      </c>
    </row>
    <row r="148" spans="1:69">
      <c r="A148" s="46">
        <v>144</v>
      </c>
      <c r="B148" s="68"/>
      <c r="C148" s="68"/>
      <c r="D148" s="68"/>
      <c r="E148" s="257"/>
      <c r="F148" s="257"/>
      <c r="G148" s="49">
        <f t="shared" si="110"/>
        <v>0</v>
      </c>
      <c r="H148" s="258"/>
      <c r="I148" s="258"/>
      <c r="J148" s="231">
        <f t="shared" si="128"/>
        <v>0</v>
      </c>
      <c r="K148" s="49">
        <f t="shared" si="116"/>
        <v>0</v>
      </c>
      <c r="L148" s="49">
        <f t="shared" si="111"/>
        <v>0</v>
      </c>
      <c r="M148" s="49">
        <f t="shared" si="112"/>
        <v>0</v>
      </c>
      <c r="N148" s="50"/>
      <c r="O148" s="50"/>
      <c r="P148" s="68"/>
      <c r="Q148" s="52"/>
      <c r="R148" s="52"/>
      <c r="S148" s="48"/>
      <c r="T148" s="48"/>
      <c r="U148" s="53">
        <f t="shared" si="113"/>
        <v>0</v>
      </c>
      <c r="V148" s="52"/>
      <c r="W148" s="52"/>
      <c r="X148" s="48"/>
      <c r="Y148" s="48"/>
      <c r="Z148" s="53">
        <f t="shared" si="114"/>
        <v>0</v>
      </c>
      <c r="AA148" s="86"/>
      <c r="AB148" s="87">
        <f t="array" aca="1" ref="AB148" ca="1">IFERROR(IF(N148="Oui",(_xlfn.IFS(AA148="Devis 1",#REF!*(1+#REF!),AA148="Devis 1 majoré",#REF!*1.15*(1+#REF!),AA148="Devis 2",S148*(1+#REF!),AA148="Devis 3",X148*(1+#REF!))),(_xlfn.IFS(AA148="Devis 1",#REF!,AA148="Devis 1 majoré",#REF!*1.15,AA148="Devis 2",S148,AA148="Devis 3",X148))),0)</f>
        <v>0</v>
      </c>
      <c r="AC148" s="87">
        <f t="array" aca="1" ref="AC148" ca="1">IFERROR(IF(N148="Oui",(_xlfn.IFS(AA148="Devis 1",#REF!*(1+#REF!),AA148="Devis 1 majoré",#REF!*1.15*(1+#REF!),AA148="Devis 2",T148*(1+#REF!),AA148="Devis 3",Y148*(1+#REF!))),(_xlfn.IFS(AA148="Devis 1",#REF!,AA148="Devis 1 majoré",#REF!*1.15,AA148="Devis 2",T148,AA148="Devis 3",Y148))),0)</f>
        <v>0</v>
      </c>
      <c r="AD148" s="87">
        <f t="shared" ca="1" si="115"/>
        <v>0</v>
      </c>
      <c r="AE148" s="56"/>
      <c r="AF148" s="259" t="str">
        <f t="shared" si="129"/>
        <v/>
      </c>
      <c r="AG148" s="259" t="str">
        <f t="shared" si="130"/>
        <v/>
      </c>
      <c r="AH148" s="259" t="str">
        <f t="shared" si="131"/>
        <v/>
      </c>
      <c r="AI148" s="259" t="str">
        <f t="shared" si="132"/>
        <v/>
      </c>
      <c r="AJ148" s="259" t="str">
        <f t="shared" si="133"/>
        <v/>
      </c>
      <c r="AK148" s="259">
        <f t="shared" si="134"/>
        <v>0</v>
      </c>
      <c r="AL148" s="259" t="str">
        <f t="shared" si="135"/>
        <v/>
      </c>
      <c r="AM148" s="59" t="str">
        <f t="shared" si="136"/>
        <v/>
      </c>
      <c r="AN148" s="59" t="str">
        <f t="shared" si="137"/>
        <v/>
      </c>
      <c r="AO148" s="260">
        <f t="shared" si="138"/>
        <v>0</v>
      </c>
      <c r="AP148" s="65"/>
      <c r="AQ148" s="267" t="str">
        <f t="shared" si="117"/>
        <v/>
      </c>
      <c r="AR148" s="267" t="str">
        <f t="shared" si="117"/>
        <v/>
      </c>
      <c r="AS148" s="259" t="str">
        <f t="shared" si="118"/>
        <v/>
      </c>
      <c r="AT148" s="259" t="str">
        <f t="shared" si="119"/>
        <v/>
      </c>
      <c r="AU148" s="259" t="str">
        <f t="shared" si="120"/>
        <v/>
      </c>
      <c r="AV148" s="259" t="str">
        <f t="shared" si="121"/>
        <v/>
      </c>
      <c r="AW148" s="259">
        <f t="shared" si="122"/>
        <v>0</v>
      </c>
      <c r="AX148" s="61" t="str">
        <f t="shared" si="123"/>
        <v/>
      </c>
      <c r="AY148" s="61" t="str">
        <f t="shared" si="124"/>
        <v/>
      </c>
      <c r="AZ148" s="261" t="str">
        <f t="shared" si="125"/>
        <v/>
      </c>
      <c r="BA148" s="261" t="str">
        <f t="shared" si="126"/>
        <v/>
      </c>
      <c r="BB148" s="261">
        <f t="shared" si="127"/>
        <v>0</v>
      </c>
      <c r="BC148" s="62"/>
      <c r="BD148" s="62"/>
      <c r="BE148" s="63" t="str">
        <f t="shared" si="139"/>
        <v/>
      </c>
      <c r="BF148" s="89" t="str">
        <f t="shared" si="140"/>
        <v/>
      </c>
      <c r="BG148" s="63" t="str">
        <f t="shared" si="141"/>
        <v/>
      </c>
      <c r="BH148" s="89">
        <f t="shared" si="142"/>
        <v>0</v>
      </c>
      <c r="BI148" s="246" t="str">
        <f t="shared" si="143"/>
        <v/>
      </c>
      <c r="BJ148" s="246" t="str">
        <f t="shared" si="144"/>
        <v/>
      </c>
      <c r="BK148" s="233" t="str">
        <f t="shared" si="145"/>
        <v/>
      </c>
      <c r="BL148" s="88" t="str">
        <f t="shared" si="150"/>
        <v/>
      </c>
      <c r="BM148" s="88" t="str">
        <f t="shared" si="146"/>
        <v/>
      </c>
      <c r="BN148" s="88" t="str">
        <f t="shared" si="147"/>
        <v/>
      </c>
      <c r="BO148" s="90" t="str">
        <f t="shared" si="148"/>
        <v/>
      </c>
      <c r="BP148" s="65"/>
      <c r="BQ148" s="262">
        <f t="shared" si="149"/>
        <v>0</v>
      </c>
    </row>
    <row r="149" spans="1:69">
      <c r="A149" s="46">
        <v>145</v>
      </c>
      <c r="B149" s="68"/>
      <c r="C149" s="68"/>
      <c r="D149" s="68"/>
      <c r="E149" s="257"/>
      <c r="F149" s="257"/>
      <c r="G149" s="49">
        <f t="shared" si="110"/>
        <v>0</v>
      </c>
      <c r="H149" s="258"/>
      <c r="I149" s="258"/>
      <c r="J149" s="231">
        <f t="shared" si="128"/>
        <v>0</v>
      </c>
      <c r="K149" s="49">
        <f t="shared" si="116"/>
        <v>0</v>
      </c>
      <c r="L149" s="49">
        <f t="shared" si="111"/>
        <v>0</v>
      </c>
      <c r="M149" s="49">
        <f t="shared" si="112"/>
        <v>0</v>
      </c>
      <c r="N149" s="50"/>
      <c r="O149" s="50"/>
      <c r="P149" s="68"/>
      <c r="Q149" s="52"/>
      <c r="R149" s="52"/>
      <c r="S149" s="48"/>
      <c r="T149" s="48"/>
      <c r="U149" s="53">
        <f t="shared" si="113"/>
        <v>0</v>
      </c>
      <c r="V149" s="52"/>
      <c r="W149" s="52"/>
      <c r="X149" s="48"/>
      <c r="Y149" s="48"/>
      <c r="Z149" s="53">
        <f t="shared" si="114"/>
        <v>0</v>
      </c>
      <c r="AA149" s="86"/>
      <c r="AB149" s="87">
        <f t="array" aca="1" ref="AB149" ca="1">IFERROR(IF(N149="Oui",(_xlfn.IFS(AA149="Devis 1",#REF!*(1+#REF!),AA149="Devis 1 majoré",#REF!*1.15*(1+#REF!),AA149="Devis 2",S149*(1+#REF!),AA149="Devis 3",X149*(1+#REF!))),(_xlfn.IFS(AA149="Devis 1",#REF!,AA149="Devis 1 majoré",#REF!*1.15,AA149="Devis 2",S149,AA149="Devis 3",X149))),0)</f>
        <v>0</v>
      </c>
      <c r="AC149" s="87">
        <f t="array" aca="1" ref="AC149" ca="1">IFERROR(IF(N149="Oui",(_xlfn.IFS(AA149="Devis 1",#REF!*(1+#REF!),AA149="Devis 1 majoré",#REF!*1.15*(1+#REF!),AA149="Devis 2",T149*(1+#REF!),AA149="Devis 3",Y149*(1+#REF!))),(_xlfn.IFS(AA149="Devis 1",#REF!,AA149="Devis 1 majoré",#REF!*1.15,AA149="Devis 2",T149,AA149="Devis 3",Y149))),0)</f>
        <v>0</v>
      </c>
      <c r="AD149" s="87">
        <f t="shared" ca="1" si="115"/>
        <v>0</v>
      </c>
      <c r="AE149" s="56"/>
      <c r="AF149" s="259" t="str">
        <f t="shared" si="129"/>
        <v/>
      </c>
      <c r="AG149" s="259" t="str">
        <f t="shared" si="130"/>
        <v/>
      </c>
      <c r="AH149" s="259" t="str">
        <f t="shared" si="131"/>
        <v/>
      </c>
      <c r="AI149" s="259" t="str">
        <f t="shared" si="132"/>
        <v/>
      </c>
      <c r="AJ149" s="259" t="str">
        <f t="shared" si="133"/>
        <v/>
      </c>
      <c r="AK149" s="259">
        <f t="shared" si="134"/>
        <v>0</v>
      </c>
      <c r="AL149" s="259" t="str">
        <f t="shared" si="135"/>
        <v/>
      </c>
      <c r="AM149" s="59" t="str">
        <f t="shared" si="136"/>
        <v/>
      </c>
      <c r="AN149" s="59" t="str">
        <f t="shared" si="137"/>
        <v/>
      </c>
      <c r="AO149" s="260">
        <f t="shared" si="138"/>
        <v>0</v>
      </c>
      <c r="AP149" s="65"/>
      <c r="AQ149" s="267" t="str">
        <f t="shared" si="117"/>
        <v/>
      </c>
      <c r="AR149" s="267" t="str">
        <f t="shared" si="117"/>
        <v/>
      </c>
      <c r="AS149" s="259" t="str">
        <f t="shared" si="118"/>
        <v/>
      </c>
      <c r="AT149" s="259" t="str">
        <f t="shared" si="119"/>
        <v/>
      </c>
      <c r="AU149" s="259" t="str">
        <f t="shared" si="120"/>
        <v/>
      </c>
      <c r="AV149" s="259" t="str">
        <f t="shared" si="121"/>
        <v/>
      </c>
      <c r="AW149" s="259">
        <f t="shared" si="122"/>
        <v>0</v>
      </c>
      <c r="AX149" s="61" t="str">
        <f t="shared" si="123"/>
        <v/>
      </c>
      <c r="AY149" s="61" t="str">
        <f t="shared" si="124"/>
        <v/>
      </c>
      <c r="AZ149" s="261" t="str">
        <f t="shared" si="125"/>
        <v/>
      </c>
      <c r="BA149" s="261" t="str">
        <f t="shared" si="126"/>
        <v/>
      </c>
      <c r="BB149" s="261">
        <f t="shared" si="127"/>
        <v>0</v>
      </c>
      <c r="BC149" s="62"/>
      <c r="BD149" s="62"/>
      <c r="BE149" s="63" t="str">
        <f t="shared" si="139"/>
        <v/>
      </c>
      <c r="BF149" s="89" t="str">
        <f t="shared" si="140"/>
        <v/>
      </c>
      <c r="BG149" s="63" t="str">
        <f t="shared" si="141"/>
        <v/>
      </c>
      <c r="BH149" s="89">
        <f t="shared" si="142"/>
        <v>0</v>
      </c>
      <c r="BI149" s="246" t="str">
        <f t="shared" si="143"/>
        <v/>
      </c>
      <c r="BJ149" s="246" t="str">
        <f t="shared" si="144"/>
        <v/>
      </c>
      <c r="BK149" s="233" t="str">
        <f t="shared" si="145"/>
        <v/>
      </c>
      <c r="BL149" s="88" t="str">
        <f t="shared" si="150"/>
        <v/>
      </c>
      <c r="BM149" s="88" t="str">
        <f t="shared" si="146"/>
        <v/>
      </c>
      <c r="BN149" s="88" t="str">
        <f t="shared" si="147"/>
        <v/>
      </c>
      <c r="BO149" s="90" t="str">
        <f t="shared" si="148"/>
        <v/>
      </c>
      <c r="BP149" s="65"/>
      <c r="BQ149" s="262">
        <f t="shared" si="149"/>
        <v>0</v>
      </c>
    </row>
    <row r="150" spans="1:69">
      <c r="A150" s="46">
        <v>146</v>
      </c>
      <c r="B150" s="68"/>
      <c r="C150" s="68"/>
      <c r="D150" s="68"/>
      <c r="E150" s="257"/>
      <c r="F150" s="257"/>
      <c r="G150" s="49">
        <f t="shared" si="110"/>
        <v>0</v>
      </c>
      <c r="H150" s="258"/>
      <c r="I150" s="258"/>
      <c r="J150" s="231">
        <f t="shared" si="128"/>
        <v>0</v>
      </c>
      <c r="K150" s="49">
        <f t="shared" si="116"/>
        <v>0</v>
      </c>
      <c r="L150" s="49">
        <f t="shared" si="111"/>
        <v>0</v>
      </c>
      <c r="M150" s="49">
        <f t="shared" si="112"/>
        <v>0</v>
      </c>
      <c r="N150" s="50"/>
      <c r="O150" s="50"/>
      <c r="P150" s="68"/>
      <c r="Q150" s="52"/>
      <c r="R150" s="52"/>
      <c r="S150" s="48"/>
      <c r="T150" s="48"/>
      <c r="U150" s="53">
        <f t="shared" si="113"/>
        <v>0</v>
      </c>
      <c r="V150" s="52"/>
      <c r="W150" s="52"/>
      <c r="X150" s="48"/>
      <c r="Y150" s="48"/>
      <c r="Z150" s="53">
        <f t="shared" si="114"/>
        <v>0</v>
      </c>
      <c r="AA150" s="86"/>
      <c r="AB150" s="87">
        <f t="array" aca="1" ref="AB150" ca="1">IFERROR(IF(N150="Oui",(_xlfn.IFS(AA150="Devis 1",#REF!*(1+#REF!),AA150="Devis 1 majoré",#REF!*1.15*(1+#REF!),AA150="Devis 2",S150*(1+#REF!),AA150="Devis 3",X150*(1+#REF!))),(_xlfn.IFS(AA150="Devis 1",#REF!,AA150="Devis 1 majoré",#REF!*1.15,AA150="Devis 2",S150,AA150="Devis 3",X150))),0)</f>
        <v>0</v>
      </c>
      <c r="AC150" s="87">
        <f t="array" aca="1" ref="AC150" ca="1">IFERROR(IF(N150="Oui",(_xlfn.IFS(AA150="Devis 1",#REF!*(1+#REF!),AA150="Devis 1 majoré",#REF!*1.15*(1+#REF!),AA150="Devis 2",T150*(1+#REF!),AA150="Devis 3",Y150*(1+#REF!))),(_xlfn.IFS(AA150="Devis 1",#REF!,AA150="Devis 1 majoré",#REF!*1.15,AA150="Devis 2",T150,AA150="Devis 3",Y150))),0)</f>
        <v>0</v>
      </c>
      <c r="AD150" s="87">
        <f t="shared" ca="1" si="115"/>
        <v>0</v>
      </c>
      <c r="AE150" s="56"/>
      <c r="AF150" s="259" t="str">
        <f t="shared" si="129"/>
        <v/>
      </c>
      <c r="AG150" s="259" t="str">
        <f t="shared" si="130"/>
        <v/>
      </c>
      <c r="AH150" s="259" t="str">
        <f t="shared" si="131"/>
        <v/>
      </c>
      <c r="AI150" s="259" t="str">
        <f t="shared" si="132"/>
        <v/>
      </c>
      <c r="AJ150" s="259" t="str">
        <f t="shared" si="133"/>
        <v/>
      </c>
      <c r="AK150" s="259">
        <f t="shared" si="134"/>
        <v>0</v>
      </c>
      <c r="AL150" s="259" t="str">
        <f t="shared" si="135"/>
        <v/>
      </c>
      <c r="AM150" s="59" t="str">
        <f t="shared" si="136"/>
        <v/>
      </c>
      <c r="AN150" s="59" t="str">
        <f t="shared" si="137"/>
        <v/>
      </c>
      <c r="AO150" s="260">
        <f t="shared" si="138"/>
        <v>0</v>
      </c>
      <c r="AP150" s="65"/>
      <c r="AQ150" s="267" t="str">
        <f t="shared" si="117"/>
        <v/>
      </c>
      <c r="AR150" s="267" t="str">
        <f t="shared" si="117"/>
        <v/>
      </c>
      <c r="AS150" s="259" t="str">
        <f t="shared" si="118"/>
        <v/>
      </c>
      <c r="AT150" s="259" t="str">
        <f t="shared" si="119"/>
        <v/>
      </c>
      <c r="AU150" s="259" t="str">
        <f t="shared" si="120"/>
        <v/>
      </c>
      <c r="AV150" s="259" t="str">
        <f t="shared" si="121"/>
        <v/>
      </c>
      <c r="AW150" s="259">
        <f t="shared" si="122"/>
        <v>0</v>
      </c>
      <c r="AX150" s="61" t="str">
        <f t="shared" si="123"/>
        <v/>
      </c>
      <c r="AY150" s="61" t="str">
        <f t="shared" si="124"/>
        <v/>
      </c>
      <c r="AZ150" s="261" t="str">
        <f t="shared" si="125"/>
        <v/>
      </c>
      <c r="BA150" s="261" t="str">
        <f t="shared" si="126"/>
        <v/>
      </c>
      <c r="BB150" s="261">
        <f t="shared" si="127"/>
        <v>0</v>
      </c>
      <c r="BC150" s="62"/>
      <c r="BD150" s="62"/>
      <c r="BE150" s="63" t="str">
        <f t="shared" si="139"/>
        <v/>
      </c>
      <c r="BF150" s="89" t="str">
        <f t="shared" si="140"/>
        <v/>
      </c>
      <c r="BG150" s="63" t="str">
        <f t="shared" si="141"/>
        <v/>
      </c>
      <c r="BH150" s="89">
        <f t="shared" si="142"/>
        <v>0</v>
      </c>
      <c r="BI150" s="246" t="str">
        <f t="shared" si="143"/>
        <v/>
      </c>
      <c r="BJ150" s="246" t="str">
        <f t="shared" si="144"/>
        <v/>
      </c>
      <c r="BK150" s="233" t="str">
        <f t="shared" si="145"/>
        <v/>
      </c>
      <c r="BL150" s="88" t="str">
        <f t="shared" si="150"/>
        <v/>
      </c>
      <c r="BM150" s="88" t="str">
        <f t="shared" si="146"/>
        <v/>
      </c>
      <c r="BN150" s="88" t="str">
        <f t="shared" si="147"/>
        <v/>
      </c>
      <c r="BO150" s="90" t="str">
        <f t="shared" si="148"/>
        <v/>
      </c>
      <c r="BP150" s="65"/>
      <c r="BQ150" s="262">
        <f t="shared" si="149"/>
        <v>0</v>
      </c>
    </row>
    <row r="151" spans="1:69">
      <c r="A151" s="46">
        <v>147</v>
      </c>
      <c r="B151" s="68"/>
      <c r="C151" s="68"/>
      <c r="D151" s="68"/>
      <c r="E151" s="257"/>
      <c r="F151" s="257"/>
      <c r="G151" s="49">
        <f t="shared" si="110"/>
        <v>0</v>
      </c>
      <c r="H151" s="258"/>
      <c r="I151" s="258"/>
      <c r="J151" s="231">
        <f t="shared" si="128"/>
        <v>0</v>
      </c>
      <c r="K151" s="49">
        <f t="shared" si="116"/>
        <v>0</v>
      </c>
      <c r="L151" s="49">
        <f t="shared" si="111"/>
        <v>0</v>
      </c>
      <c r="M151" s="49">
        <f t="shared" si="112"/>
        <v>0</v>
      </c>
      <c r="N151" s="50"/>
      <c r="O151" s="50"/>
      <c r="P151" s="68"/>
      <c r="Q151" s="52"/>
      <c r="R151" s="52"/>
      <c r="S151" s="48"/>
      <c r="T151" s="48"/>
      <c r="U151" s="53">
        <f t="shared" si="113"/>
        <v>0</v>
      </c>
      <c r="V151" s="52"/>
      <c r="W151" s="52"/>
      <c r="X151" s="48"/>
      <c r="Y151" s="48"/>
      <c r="Z151" s="53">
        <f t="shared" si="114"/>
        <v>0</v>
      </c>
      <c r="AA151" s="86"/>
      <c r="AB151" s="87">
        <f t="array" aca="1" ref="AB151" ca="1">IFERROR(IF(N151="Oui",(_xlfn.IFS(AA151="Devis 1",#REF!*(1+#REF!),AA151="Devis 1 majoré",#REF!*1.15*(1+#REF!),AA151="Devis 2",S151*(1+#REF!),AA151="Devis 3",X151*(1+#REF!))),(_xlfn.IFS(AA151="Devis 1",#REF!,AA151="Devis 1 majoré",#REF!*1.15,AA151="Devis 2",S151,AA151="Devis 3",X151))),0)</f>
        <v>0</v>
      </c>
      <c r="AC151" s="87">
        <f t="array" aca="1" ref="AC151" ca="1">IFERROR(IF(N151="Oui",(_xlfn.IFS(AA151="Devis 1",#REF!*(1+#REF!),AA151="Devis 1 majoré",#REF!*1.15*(1+#REF!),AA151="Devis 2",T151*(1+#REF!),AA151="Devis 3",Y151*(1+#REF!))),(_xlfn.IFS(AA151="Devis 1",#REF!,AA151="Devis 1 majoré",#REF!*1.15,AA151="Devis 2",T151,AA151="Devis 3",Y151))),0)</f>
        <v>0</v>
      </c>
      <c r="AD151" s="87">
        <f t="shared" ca="1" si="115"/>
        <v>0</v>
      </c>
      <c r="AE151" s="56"/>
      <c r="AF151" s="259" t="str">
        <f t="shared" si="129"/>
        <v/>
      </c>
      <c r="AG151" s="259" t="str">
        <f t="shared" si="130"/>
        <v/>
      </c>
      <c r="AH151" s="259" t="str">
        <f t="shared" si="131"/>
        <v/>
      </c>
      <c r="AI151" s="259" t="str">
        <f t="shared" si="132"/>
        <v/>
      </c>
      <c r="AJ151" s="259" t="str">
        <f t="shared" si="133"/>
        <v/>
      </c>
      <c r="AK151" s="259">
        <f t="shared" si="134"/>
        <v>0</v>
      </c>
      <c r="AL151" s="259" t="str">
        <f t="shared" si="135"/>
        <v/>
      </c>
      <c r="AM151" s="59" t="str">
        <f t="shared" si="136"/>
        <v/>
      </c>
      <c r="AN151" s="59" t="str">
        <f t="shared" si="137"/>
        <v/>
      </c>
      <c r="AO151" s="260">
        <f t="shared" si="138"/>
        <v>0</v>
      </c>
      <c r="AP151" s="65"/>
      <c r="AQ151" s="267" t="str">
        <f t="shared" si="117"/>
        <v/>
      </c>
      <c r="AR151" s="267" t="str">
        <f t="shared" si="117"/>
        <v/>
      </c>
      <c r="AS151" s="259" t="str">
        <f t="shared" si="118"/>
        <v/>
      </c>
      <c r="AT151" s="259" t="str">
        <f t="shared" si="119"/>
        <v/>
      </c>
      <c r="AU151" s="259" t="str">
        <f t="shared" si="120"/>
        <v/>
      </c>
      <c r="AV151" s="259" t="str">
        <f t="shared" si="121"/>
        <v/>
      </c>
      <c r="AW151" s="259">
        <f t="shared" si="122"/>
        <v>0</v>
      </c>
      <c r="AX151" s="61" t="str">
        <f t="shared" si="123"/>
        <v/>
      </c>
      <c r="AY151" s="61" t="str">
        <f t="shared" si="124"/>
        <v/>
      </c>
      <c r="AZ151" s="261" t="str">
        <f t="shared" si="125"/>
        <v/>
      </c>
      <c r="BA151" s="261" t="str">
        <f t="shared" si="126"/>
        <v/>
      </c>
      <c r="BB151" s="261">
        <f t="shared" si="127"/>
        <v>0</v>
      </c>
      <c r="BC151" s="62"/>
      <c r="BD151" s="62"/>
      <c r="BE151" s="63" t="str">
        <f t="shared" si="139"/>
        <v/>
      </c>
      <c r="BF151" s="89" t="str">
        <f t="shared" si="140"/>
        <v/>
      </c>
      <c r="BG151" s="63" t="str">
        <f t="shared" si="141"/>
        <v/>
      </c>
      <c r="BH151" s="89">
        <f t="shared" si="142"/>
        <v>0</v>
      </c>
      <c r="BI151" s="246" t="str">
        <f t="shared" si="143"/>
        <v/>
      </c>
      <c r="BJ151" s="246" t="str">
        <f t="shared" si="144"/>
        <v/>
      </c>
      <c r="BK151" s="233" t="str">
        <f t="shared" si="145"/>
        <v/>
      </c>
      <c r="BL151" s="88" t="str">
        <f t="shared" si="150"/>
        <v/>
      </c>
      <c r="BM151" s="88" t="str">
        <f t="shared" si="146"/>
        <v/>
      </c>
      <c r="BN151" s="88" t="str">
        <f t="shared" si="147"/>
        <v/>
      </c>
      <c r="BO151" s="90" t="str">
        <f t="shared" si="148"/>
        <v/>
      </c>
      <c r="BP151" s="65"/>
      <c r="BQ151" s="262">
        <f t="shared" si="149"/>
        <v>0</v>
      </c>
    </row>
    <row r="152" spans="1:69">
      <c r="A152" s="46">
        <v>148</v>
      </c>
      <c r="B152" s="68"/>
      <c r="C152" s="68"/>
      <c r="D152" s="68"/>
      <c r="E152" s="257"/>
      <c r="F152" s="257"/>
      <c r="G152" s="49">
        <f t="shared" si="110"/>
        <v>0</v>
      </c>
      <c r="H152" s="258"/>
      <c r="I152" s="258"/>
      <c r="J152" s="231">
        <f t="shared" si="128"/>
        <v>0</v>
      </c>
      <c r="K152" s="49">
        <f t="shared" si="116"/>
        <v>0</v>
      </c>
      <c r="L152" s="49">
        <f t="shared" si="111"/>
        <v>0</v>
      </c>
      <c r="M152" s="49">
        <f t="shared" si="112"/>
        <v>0</v>
      </c>
      <c r="N152" s="50"/>
      <c r="O152" s="50"/>
      <c r="P152" s="68"/>
      <c r="Q152" s="52"/>
      <c r="R152" s="52"/>
      <c r="S152" s="48"/>
      <c r="T152" s="48"/>
      <c r="U152" s="53">
        <f t="shared" si="113"/>
        <v>0</v>
      </c>
      <c r="V152" s="52"/>
      <c r="W152" s="52"/>
      <c r="X152" s="48"/>
      <c r="Y152" s="48"/>
      <c r="Z152" s="53">
        <f t="shared" si="114"/>
        <v>0</v>
      </c>
      <c r="AA152" s="86"/>
      <c r="AB152" s="87">
        <f t="array" aca="1" ref="AB152" ca="1">IFERROR(IF(N152="Oui",(_xlfn.IFS(AA152="Devis 1",#REF!*(1+#REF!),AA152="Devis 1 majoré",#REF!*1.15*(1+#REF!),AA152="Devis 2",S152*(1+#REF!),AA152="Devis 3",X152*(1+#REF!))),(_xlfn.IFS(AA152="Devis 1",#REF!,AA152="Devis 1 majoré",#REF!*1.15,AA152="Devis 2",S152,AA152="Devis 3",X152))),0)</f>
        <v>0</v>
      </c>
      <c r="AC152" s="87">
        <f t="array" aca="1" ref="AC152" ca="1">IFERROR(IF(N152="Oui",(_xlfn.IFS(AA152="Devis 1",#REF!*(1+#REF!),AA152="Devis 1 majoré",#REF!*1.15*(1+#REF!),AA152="Devis 2",T152*(1+#REF!),AA152="Devis 3",Y152*(1+#REF!))),(_xlfn.IFS(AA152="Devis 1",#REF!,AA152="Devis 1 majoré",#REF!*1.15,AA152="Devis 2",T152,AA152="Devis 3",Y152))),0)</f>
        <v>0</v>
      </c>
      <c r="AD152" s="87">
        <f t="shared" ca="1" si="115"/>
        <v>0</v>
      </c>
      <c r="AE152" s="56"/>
      <c r="AF152" s="259" t="str">
        <f t="shared" si="129"/>
        <v/>
      </c>
      <c r="AG152" s="259" t="str">
        <f t="shared" si="130"/>
        <v/>
      </c>
      <c r="AH152" s="259" t="str">
        <f t="shared" si="131"/>
        <v/>
      </c>
      <c r="AI152" s="259" t="str">
        <f t="shared" si="132"/>
        <v/>
      </c>
      <c r="AJ152" s="259" t="str">
        <f t="shared" si="133"/>
        <v/>
      </c>
      <c r="AK152" s="259">
        <f t="shared" si="134"/>
        <v>0</v>
      </c>
      <c r="AL152" s="259" t="str">
        <f t="shared" si="135"/>
        <v/>
      </c>
      <c r="AM152" s="59" t="str">
        <f t="shared" si="136"/>
        <v/>
      </c>
      <c r="AN152" s="59" t="str">
        <f t="shared" si="137"/>
        <v/>
      </c>
      <c r="AO152" s="260">
        <f t="shared" si="138"/>
        <v>0</v>
      </c>
      <c r="AP152" s="65"/>
      <c r="AQ152" s="267" t="str">
        <f t="shared" si="117"/>
        <v/>
      </c>
      <c r="AR152" s="267" t="str">
        <f t="shared" si="117"/>
        <v/>
      </c>
      <c r="AS152" s="259" t="str">
        <f t="shared" si="118"/>
        <v/>
      </c>
      <c r="AT152" s="259" t="str">
        <f t="shared" si="119"/>
        <v/>
      </c>
      <c r="AU152" s="259" t="str">
        <f t="shared" si="120"/>
        <v/>
      </c>
      <c r="AV152" s="259" t="str">
        <f t="shared" si="121"/>
        <v/>
      </c>
      <c r="AW152" s="259">
        <f t="shared" si="122"/>
        <v>0</v>
      </c>
      <c r="AX152" s="61" t="str">
        <f t="shared" si="123"/>
        <v/>
      </c>
      <c r="AY152" s="61" t="str">
        <f t="shared" si="124"/>
        <v/>
      </c>
      <c r="AZ152" s="261" t="str">
        <f t="shared" si="125"/>
        <v/>
      </c>
      <c r="BA152" s="261" t="str">
        <f t="shared" si="126"/>
        <v/>
      </c>
      <c r="BB152" s="261">
        <f t="shared" si="127"/>
        <v>0</v>
      </c>
      <c r="BC152" s="62"/>
      <c r="BD152" s="62"/>
      <c r="BE152" s="63" t="str">
        <f t="shared" si="139"/>
        <v/>
      </c>
      <c r="BF152" s="89" t="str">
        <f t="shared" si="140"/>
        <v/>
      </c>
      <c r="BG152" s="63" t="str">
        <f t="shared" si="141"/>
        <v/>
      </c>
      <c r="BH152" s="89">
        <f t="shared" si="142"/>
        <v>0</v>
      </c>
      <c r="BI152" s="246" t="str">
        <f t="shared" si="143"/>
        <v/>
      </c>
      <c r="BJ152" s="246" t="str">
        <f t="shared" si="144"/>
        <v/>
      </c>
      <c r="BK152" s="233" t="str">
        <f t="shared" si="145"/>
        <v/>
      </c>
      <c r="BL152" s="88" t="str">
        <f t="shared" si="150"/>
        <v/>
      </c>
      <c r="BM152" s="88" t="str">
        <f t="shared" si="146"/>
        <v/>
      </c>
      <c r="BN152" s="88" t="str">
        <f t="shared" si="147"/>
        <v/>
      </c>
      <c r="BO152" s="90" t="str">
        <f t="shared" si="148"/>
        <v/>
      </c>
      <c r="BP152" s="65"/>
      <c r="BQ152" s="262">
        <f t="shared" si="149"/>
        <v>0</v>
      </c>
    </row>
    <row r="153" spans="1:69">
      <c r="A153" s="46">
        <v>149</v>
      </c>
      <c r="B153" s="68"/>
      <c r="C153" s="68"/>
      <c r="D153" s="68"/>
      <c r="E153" s="257"/>
      <c r="F153" s="257"/>
      <c r="G153" s="49">
        <f t="shared" si="110"/>
        <v>0</v>
      </c>
      <c r="H153" s="258"/>
      <c r="I153" s="258"/>
      <c r="J153" s="231">
        <f t="shared" si="128"/>
        <v>0</v>
      </c>
      <c r="K153" s="49">
        <f t="shared" si="116"/>
        <v>0</v>
      </c>
      <c r="L153" s="49">
        <f t="shared" si="111"/>
        <v>0</v>
      </c>
      <c r="M153" s="49">
        <f t="shared" si="112"/>
        <v>0</v>
      </c>
      <c r="N153" s="50"/>
      <c r="O153" s="50"/>
      <c r="P153" s="68"/>
      <c r="Q153" s="52"/>
      <c r="R153" s="52"/>
      <c r="S153" s="48"/>
      <c r="T153" s="48"/>
      <c r="U153" s="53">
        <f t="shared" si="113"/>
        <v>0</v>
      </c>
      <c r="V153" s="52"/>
      <c r="W153" s="52"/>
      <c r="X153" s="48"/>
      <c r="Y153" s="48"/>
      <c r="Z153" s="53">
        <f t="shared" si="114"/>
        <v>0</v>
      </c>
      <c r="AA153" s="86"/>
      <c r="AB153" s="87">
        <f t="array" aca="1" ref="AB153" ca="1">IFERROR(IF(N153="Oui",(_xlfn.IFS(AA153="Devis 1",#REF!*(1+#REF!),AA153="Devis 1 majoré",#REF!*1.15*(1+#REF!),AA153="Devis 2",S153*(1+#REF!),AA153="Devis 3",X153*(1+#REF!))),(_xlfn.IFS(AA153="Devis 1",#REF!,AA153="Devis 1 majoré",#REF!*1.15,AA153="Devis 2",S153,AA153="Devis 3",X153))),0)</f>
        <v>0</v>
      </c>
      <c r="AC153" s="87">
        <f t="array" aca="1" ref="AC153" ca="1">IFERROR(IF(N153="Oui",(_xlfn.IFS(AA153="Devis 1",#REF!*(1+#REF!),AA153="Devis 1 majoré",#REF!*1.15*(1+#REF!),AA153="Devis 2",T153*(1+#REF!),AA153="Devis 3",Y153*(1+#REF!))),(_xlfn.IFS(AA153="Devis 1",#REF!,AA153="Devis 1 majoré",#REF!*1.15,AA153="Devis 2",T153,AA153="Devis 3",Y153))),0)</f>
        <v>0</v>
      </c>
      <c r="AD153" s="87">
        <f t="shared" ca="1" si="115"/>
        <v>0</v>
      </c>
      <c r="AE153" s="56"/>
      <c r="AF153" s="259" t="str">
        <f t="shared" si="129"/>
        <v/>
      </c>
      <c r="AG153" s="259" t="str">
        <f t="shared" si="130"/>
        <v/>
      </c>
      <c r="AH153" s="259" t="str">
        <f t="shared" si="131"/>
        <v/>
      </c>
      <c r="AI153" s="259" t="str">
        <f t="shared" si="132"/>
        <v/>
      </c>
      <c r="AJ153" s="259" t="str">
        <f t="shared" si="133"/>
        <v/>
      </c>
      <c r="AK153" s="259">
        <f t="shared" si="134"/>
        <v>0</v>
      </c>
      <c r="AL153" s="259" t="str">
        <f t="shared" si="135"/>
        <v/>
      </c>
      <c r="AM153" s="59" t="str">
        <f t="shared" si="136"/>
        <v/>
      </c>
      <c r="AN153" s="59" t="str">
        <f t="shared" si="137"/>
        <v/>
      </c>
      <c r="AO153" s="260">
        <f t="shared" si="138"/>
        <v>0</v>
      </c>
      <c r="AP153" s="65"/>
      <c r="AQ153" s="267" t="str">
        <f t="shared" si="117"/>
        <v/>
      </c>
      <c r="AR153" s="267" t="str">
        <f t="shared" si="117"/>
        <v/>
      </c>
      <c r="AS153" s="259" t="str">
        <f t="shared" si="118"/>
        <v/>
      </c>
      <c r="AT153" s="259" t="str">
        <f t="shared" si="119"/>
        <v/>
      </c>
      <c r="AU153" s="259" t="str">
        <f t="shared" si="120"/>
        <v/>
      </c>
      <c r="AV153" s="259" t="str">
        <f t="shared" si="121"/>
        <v/>
      </c>
      <c r="AW153" s="259">
        <f t="shared" si="122"/>
        <v>0</v>
      </c>
      <c r="AX153" s="61" t="str">
        <f t="shared" si="123"/>
        <v/>
      </c>
      <c r="AY153" s="61" t="str">
        <f t="shared" si="124"/>
        <v/>
      </c>
      <c r="AZ153" s="261" t="str">
        <f t="shared" si="125"/>
        <v/>
      </c>
      <c r="BA153" s="261" t="str">
        <f t="shared" si="126"/>
        <v/>
      </c>
      <c r="BB153" s="261">
        <f t="shared" si="127"/>
        <v>0</v>
      </c>
      <c r="BC153" s="62"/>
      <c r="BD153" s="62"/>
      <c r="BE153" s="63" t="str">
        <f t="shared" si="139"/>
        <v/>
      </c>
      <c r="BF153" s="89" t="str">
        <f t="shared" si="140"/>
        <v/>
      </c>
      <c r="BG153" s="63" t="str">
        <f t="shared" si="141"/>
        <v/>
      </c>
      <c r="BH153" s="89">
        <f t="shared" si="142"/>
        <v>0</v>
      </c>
      <c r="BI153" s="246" t="str">
        <f t="shared" si="143"/>
        <v/>
      </c>
      <c r="BJ153" s="246" t="str">
        <f t="shared" si="144"/>
        <v/>
      </c>
      <c r="BK153" s="233" t="str">
        <f t="shared" si="145"/>
        <v/>
      </c>
      <c r="BL153" s="88" t="str">
        <f t="shared" si="150"/>
        <v/>
      </c>
      <c r="BM153" s="88" t="str">
        <f t="shared" si="146"/>
        <v/>
      </c>
      <c r="BN153" s="88" t="str">
        <f t="shared" si="147"/>
        <v/>
      </c>
      <c r="BO153" s="90" t="str">
        <f t="shared" si="148"/>
        <v/>
      </c>
      <c r="BP153" s="65"/>
      <c r="BQ153" s="262">
        <f t="shared" si="149"/>
        <v>0</v>
      </c>
    </row>
    <row r="154" spans="1:69">
      <c r="A154" s="46">
        <v>150</v>
      </c>
      <c r="B154" s="68"/>
      <c r="C154" s="68"/>
      <c r="D154" s="68"/>
      <c r="E154" s="257"/>
      <c r="F154" s="257"/>
      <c r="G154" s="49">
        <f t="shared" si="110"/>
        <v>0</v>
      </c>
      <c r="H154" s="258"/>
      <c r="I154" s="258"/>
      <c r="J154" s="231">
        <f t="shared" si="128"/>
        <v>0</v>
      </c>
      <c r="K154" s="49">
        <f t="shared" si="116"/>
        <v>0</v>
      </c>
      <c r="L154" s="49">
        <f t="shared" si="111"/>
        <v>0</v>
      </c>
      <c r="M154" s="49">
        <f t="shared" si="112"/>
        <v>0</v>
      </c>
      <c r="N154" s="50"/>
      <c r="O154" s="50"/>
      <c r="P154" s="68"/>
      <c r="Q154" s="52"/>
      <c r="R154" s="52"/>
      <c r="S154" s="48"/>
      <c r="T154" s="48"/>
      <c r="U154" s="53">
        <f t="shared" si="113"/>
        <v>0</v>
      </c>
      <c r="V154" s="52"/>
      <c r="W154" s="52"/>
      <c r="X154" s="48"/>
      <c r="Y154" s="48"/>
      <c r="Z154" s="53">
        <f t="shared" si="114"/>
        <v>0</v>
      </c>
      <c r="AA154" s="86"/>
      <c r="AB154" s="87">
        <f t="array" aca="1" ref="AB154" ca="1">IFERROR(IF(N154="Oui",(_xlfn.IFS(AA154="Devis 1",#REF!*(1+#REF!),AA154="Devis 1 majoré",#REF!*1.15*(1+#REF!),AA154="Devis 2",S154*(1+#REF!),AA154="Devis 3",X154*(1+#REF!))),(_xlfn.IFS(AA154="Devis 1",#REF!,AA154="Devis 1 majoré",#REF!*1.15,AA154="Devis 2",S154,AA154="Devis 3",X154))),0)</f>
        <v>0</v>
      </c>
      <c r="AC154" s="87">
        <f t="array" aca="1" ref="AC154" ca="1">IFERROR(IF(N154="Oui",(_xlfn.IFS(AA154="Devis 1",#REF!*(1+#REF!),AA154="Devis 1 majoré",#REF!*1.15*(1+#REF!),AA154="Devis 2",T154*(1+#REF!),AA154="Devis 3",Y154*(1+#REF!))),(_xlfn.IFS(AA154="Devis 1",#REF!,AA154="Devis 1 majoré",#REF!*1.15,AA154="Devis 2",T154,AA154="Devis 3",Y154))),0)</f>
        <v>0</v>
      </c>
      <c r="AD154" s="87">
        <f t="shared" ca="1" si="115"/>
        <v>0</v>
      </c>
      <c r="AE154" s="56"/>
      <c r="AF154" s="259" t="str">
        <f t="shared" si="129"/>
        <v/>
      </c>
      <c r="AG154" s="259" t="str">
        <f t="shared" si="130"/>
        <v/>
      </c>
      <c r="AH154" s="259" t="str">
        <f t="shared" si="131"/>
        <v/>
      </c>
      <c r="AI154" s="259" t="str">
        <f t="shared" si="132"/>
        <v/>
      </c>
      <c r="AJ154" s="259" t="str">
        <f t="shared" si="133"/>
        <v/>
      </c>
      <c r="AK154" s="259">
        <f t="shared" si="134"/>
        <v>0</v>
      </c>
      <c r="AL154" s="259" t="str">
        <f t="shared" si="135"/>
        <v/>
      </c>
      <c r="AM154" s="59" t="str">
        <f t="shared" si="136"/>
        <v/>
      </c>
      <c r="AN154" s="59" t="str">
        <f t="shared" si="137"/>
        <v/>
      </c>
      <c r="AO154" s="260">
        <f t="shared" si="138"/>
        <v>0</v>
      </c>
      <c r="AP154" s="65"/>
      <c r="AQ154" s="267" t="str">
        <f t="shared" si="117"/>
        <v/>
      </c>
      <c r="AR154" s="267" t="str">
        <f t="shared" si="117"/>
        <v/>
      </c>
      <c r="AS154" s="259" t="str">
        <f t="shared" si="118"/>
        <v/>
      </c>
      <c r="AT154" s="259" t="str">
        <f t="shared" si="119"/>
        <v/>
      </c>
      <c r="AU154" s="259" t="str">
        <f t="shared" si="120"/>
        <v/>
      </c>
      <c r="AV154" s="259" t="str">
        <f t="shared" si="121"/>
        <v/>
      </c>
      <c r="AW154" s="259">
        <f t="shared" si="122"/>
        <v>0</v>
      </c>
      <c r="AX154" s="61" t="str">
        <f t="shared" si="123"/>
        <v/>
      </c>
      <c r="AY154" s="61" t="str">
        <f t="shared" si="124"/>
        <v/>
      </c>
      <c r="AZ154" s="261" t="str">
        <f t="shared" si="125"/>
        <v/>
      </c>
      <c r="BA154" s="261" t="str">
        <f t="shared" si="126"/>
        <v/>
      </c>
      <c r="BB154" s="261">
        <f t="shared" si="127"/>
        <v>0</v>
      </c>
      <c r="BC154" s="62"/>
      <c r="BD154" s="62"/>
      <c r="BE154" s="63" t="str">
        <f t="shared" si="139"/>
        <v/>
      </c>
      <c r="BF154" s="89" t="str">
        <f t="shared" si="140"/>
        <v/>
      </c>
      <c r="BG154" s="63" t="str">
        <f t="shared" si="141"/>
        <v/>
      </c>
      <c r="BH154" s="89">
        <f t="shared" si="142"/>
        <v>0</v>
      </c>
      <c r="BI154" s="246" t="str">
        <f t="shared" si="143"/>
        <v/>
      </c>
      <c r="BJ154" s="246" t="str">
        <f t="shared" si="144"/>
        <v/>
      </c>
      <c r="BK154" s="233" t="str">
        <f t="shared" si="145"/>
        <v/>
      </c>
      <c r="BL154" s="88" t="str">
        <f t="shared" si="150"/>
        <v/>
      </c>
      <c r="BM154" s="88" t="str">
        <f t="shared" si="146"/>
        <v/>
      </c>
      <c r="BN154" s="88" t="str">
        <f t="shared" si="147"/>
        <v/>
      </c>
      <c r="BO154" s="90" t="str">
        <f t="shared" si="148"/>
        <v/>
      </c>
      <c r="BP154" s="65"/>
      <c r="BQ154" s="262">
        <f t="shared" si="149"/>
        <v>0</v>
      </c>
    </row>
    <row r="155" spans="1:69">
      <c r="A155" s="46">
        <v>151</v>
      </c>
      <c r="B155" s="68"/>
      <c r="C155" s="68"/>
      <c r="D155" s="68"/>
      <c r="E155" s="257"/>
      <c r="F155" s="257"/>
      <c r="G155" s="49">
        <f t="shared" si="110"/>
        <v>0</v>
      </c>
      <c r="H155" s="258"/>
      <c r="I155" s="258"/>
      <c r="J155" s="231">
        <f t="shared" si="128"/>
        <v>0</v>
      </c>
      <c r="K155" s="49">
        <f t="shared" si="116"/>
        <v>0</v>
      </c>
      <c r="L155" s="49">
        <f t="shared" si="111"/>
        <v>0</v>
      </c>
      <c r="M155" s="49">
        <f t="shared" si="112"/>
        <v>0</v>
      </c>
      <c r="N155" s="50"/>
      <c r="O155" s="50"/>
      <c r="P155" s="68"/>
      <c r="Q155" s="52"/>
      <c r="R155" s="52"/>
      <c r="S155" s="48"/>
      <c r="T155" s="48"/>
      <c r="U155" s="53">
        <f t="shared" si="113"/>
        <v>0</v>
      </c>
      <c r="V155" s="52"/>
      <c r="W155" s="52"/>
      <c r="X155" s="48"/>
      <c r="Y155" s="48"/>
      <c r="Z155" s="53">
        <f t="shared" si="114"/>
        <v>0</v>
      </c>
      <c r="AA155" s="86"/>
      <c r="AB155" s="87">
        <f t="array" aca="1" ref="AB155" ca="1">IFERROR(IF(N155="Oui",(_xlfn.IFS(AA155="Devis 1",#REF!*(1+#REF!),AA155="Devis 1 majoré",#REF!*1.15*(1+#REF!),AA155="Devis 2",S155*(1+#REF!),AA155="Devis 3",X155*(1+#REF!))),(_xlfn.IFS(AA155="Devis 1",#REF!,AA155="Devis 1 majoré",#REF!*1.15,AA155="Devis 2",S155,AA155="Devis 3",X155))),0)</f>
        <v>0</v>
      </c>
      <c r="AC155" s="87">
        <f t="array" aca="1" ref="AC155" ca="1">IFERROR(IF(N155="Oui",(_xlfn.IFS(AA155="Devis 1",#REF!*(1+#REF!),AA155="Devis 1 majoré",#REF!*1.15*(1+#REF!),AA155="Devis 2",T155*(1+#REF!),AA155="Devis 3",Y155*(1+#REF!))),(_xlfn.IFS(AA155="Devis 1",#REF!,AA155="Devis 1 majoré",#REF!*1.15,AA155="Devis 2",T155,AA155="Devis 3",Y155))),0)</f>
        <v>0</v>
      </c>
      <c r="AD155" s="87">
        <f t="shared" ca="1" si="115"/>
        <v>0</v>
      </c>
      <c r="AE155" s="56"/>
      <c r="AF155" s="259" t="str">
        <f t="shared" si="129"/>
        <v/>
      </c>
      <c r="AG155" s="259" t="str">
        <f t="shared" si="130"/>
        <v/>
      </c>
      <c r="AH155" s="259" t="str">
        <f t="shared" si="131"/>
        <v/>
      </c>
      <c r="AI155" s="259" t="str">
        <f t="shared" si="132"/>
        <v/>
      </c>
      <c r="AJ155" s="259" t="str">
        <f t="shared" si="133"/>
        <v/>
      </c>
      <c r="AK155" s="259">
        <f t="shared" si="134"/>
        <v>0</v>
      </c>
      <c r="AL155" s="259" t="str">
        <f t="shared" si="135"/>
        <v/>
      </c>
      <c r="AM155" s="59" t="str">
        <f t="shared" si="136"/>
        <v/>
      </c>
      <c r="AN155" s="59" t="str">
        <f t="shared" si="137"/>
        <v/>
      </c>
      <c r="AO155" s="260">
        <f t="shared" si="138"/>
        <v>0</v>
      </c>
      <c r="AP155" s="65"/>
      <c r="AQ155" s="267" t="str">
        <f t="shared" si="117"/>
        <v/>
      </c>
      <c r="AR155" s="267" t="str">
        <f t="shared" si="117"/>
        <v/>
      </c>
      <c r="AS155" s="259" t="str">
        <f t="shared" si="118"/>
        <v/>
      </c>
      <c r="AT155" s="259" t="str">
        <f t="shared" si="119"/>
        <v/>
      </c>
      <c r="AU155" s="259" t="str">
        <f t="shared" si="120"/>
        <v/>
      </c>
      <c r="AV155" s="259" t="str">
        <f t="shared" si="121"/>
        <v/>
      </c>
      <c r="AW155" s="259">
        <f t="shared" si="122"/>
        <v>0</v>
      </c>
      <c r="AX155" s="61" t="str">
        <f t="shared" si="123"/>
        <v/>
      </c>
      <c r="AY155" s="61" t="str">
        <f t="shared" si="124"/>
        <v/>
      </c>
      <c r="AZ155" s="261" t="str">
        <f t="shared" si="125"/>
        <v/>
      </c>
      <c r="BA155" s="261" t="str">
        <f t="shared" si="126"/>
        <v/>
      </c>
      <c r="BB155" s="261">
        <f t="shared" si="127"/>
        <v>0</v>
      </c>
      <c r="BC155" s="62"/>
      <c r="BD155" s="62"/>
      <c r="BE155" s="63" t="str">
        <f t="shared" si="139"/>
        <v/>
      </c>
      <c r="BF155" s="89" t="str">
        <f t="shared" si="140"/>
        <v/>
      </c>
      <c r="BG155" s="63" t="str">
        <f t="shared" si="141"/>
        <v/>
      </c>
      <c r="BH155" s="89">
        <f t="shared" si="142"/>
        <v>0</v>
      </c>
      <c r="BI155" s="246" t="str">
        <f t="shared" si="143"/>
        <v/>
      </c>
      <c r="BJ155" s="246" t="str">
        <f t="shared" si="144"/>
        <v/>
      </c>
      <c r="BK155" s="233" t="str">
        <f t="shared" si="145"/>
        <v/>
      </c>
      <c r="BL155" s="88" t="str">
        <f t="shared" si="150"/>
        <v/>
      </c>
      <c r="BM155" s="88" t="str">
        <f t="shared" si="146"/>
        <v/>
      </c>
      <c r="BN155" s="88" t="str">
        <f t="shared" si="147"/>
        <v/>
      </c>
      <c r="BO155" s="90" t="str">
        <f t="shared" si="148"/>
        <v/>
      </c>
      <c r="BP155" s="65"/>
      <c r="BQ155" s="262">
        <f t="shared" si="149"/>
        <v>0</v>
      </c>
    </row>
    <row r="156" spans="1:69">
      <c r="A156" s="46">
        <v>152</v>
      </c>
      <c r="B156" s="68"/>
      <c r="C156" s="68"/>
      <c r="D156" s="68"/>
      <c r="E156" s="257"/>
      <c r="F156" s="257"/>
      <c r="G156" s="49">
        <f t="shared" si="110"/>
        <v>0</v>
      </c>
      <c r="H156" s="258"/>
      <c r="I156" s="258"/>
      <c r="J156" s="231">
        <f t="shared" si="128"/>
        <v>0</v>
      </c>
      <c r="K156" s="49">
        <f t="shared" si="116"/>
        <v>0</v>
      </c>
      <c r="L156" s="49">
        <f t="shared" si="111"/>
        <v>0</v>
      </c>
      <c r="M156" s="49">
        <f t="shared" si="112"/>
        <v>0</v>
      </c>
      <c r="N156" s="50"/>
      <c r="O156" s="50"/>
      <c r="P156" s="68"/>
      <c r="Q156" s="52"/>
      <c r="R156" s="52"/>
      <c r="S156" s="48"/>
      <c r="T156" s="48"/>
      <c r="U156" s="53">
        <f t="shared" si="113"/>
        <v>0</v>
      </c>
      <c r="V156" s="52"/>
      <c r="W156" s="52"/>
      <c r="X156" s="48"/>
      <c r="Y156" s="48"/>
      <c r="Z156" s="53">
        <f t="shared" si="114"/>
        <v>0</v>
      </c>
      <c r="AA156" s="86"/>
      <c r="AB156" s="87">
        <f t="array" aca="1" ref="AB156" ca="1">IFERROR(IF(N156="Oui",(_xlfn.IFS(AA156="Devis 1",#REF!*(1+#REF!),AA156="Devis 1 majoré",#REF!*1.15*(1+#REF!),AA156="Devis 2",S156*(1+#REF!),AA156="Devis 3",X156*(1+#REF!))),(_xlfn.IFS(AA156="Devis 1",#REF!,AA156="Devis 1 majoré",#REF!*1.15,AA156="Devis 2",S156,AA156="Devis 3",X156))),0)</f>
        <v>0</v>
      </c>
      <c r="AC156" s="87">
        <f t="array" aca="1" ref="AC156" ca="1">IFERROR(IF(N156="Oui",(_xlfn.IFS(AA156="Devis 1",#REF!*(1+#REF!),AA156="Devis 1 majoré",#REF!*1.15*(1+#REF!),AA156="Devis 2",T156*(1+#REF!),AA156="Devis 3",Y156*(1+#REF!))),(_xlfn.IFS(AA156="Devis 1",#REF!,AA156="Devis 1 majoré",#REF!*1.15,AA156="Devis 2",T156,AA156="Devis 3",Y156))),0)</f>
        <v>0</v>
      </c>
      <c r="AD156" s="87">
        <f t="shared" ca="1" si="115"/>
        <v>0</v>
      </c>
      <c r="AE156" s="56"/>
      <c r="AF156" s="259" t="str">
        <f t="shared" si="129"/>
        <v/>
      </c>
      <c r="AG156" s="259" t="str">
        <f t="shared" si="130"/>
        <v/>
      </c>
      <c r="AH156" s="259" t="str">
        <f t="shared" si="131"/>
        <v/>
      </c>
      <c r="AI156" s="259" t="str">
        <f t="shared" si="132"/>
        <v/>
      </c>
      <c r="AJ156" s="259" t="str">
        <f t="shared" si="133"/>
        <v/>
      </c>
      <c r="AK156" s="259">
        <f t="shared" si="134"/>
        <v>0</v>
      </c>
      <c r="AL156" s="259" t="str">
        <f t="shared" si="135"/>
        <v/>
      </c>
      <c r="AM156" s="59" t="str">
        <f t="shared" si="136"/>
        <v/>
      </c>
      <c r="AN156" s="59" t="str">
        <f t="shared" si="137"/>
        <v/>
      </c>
      <c r="AO156" s="260">
        <f t="shared" si="138"/>
        <v>0</v>
      </c>
      <c r="AP156" s="65"/>
      <c r="AQ156" s="267" t="str">
        <f t="shared" si="117"/>
        <v/>
      </c>
      <c r="AR156" s="267" t="str">
        <f t="shared" si="117"/>
        <v/>
      </c>
      <c r="AS156" s="259" t="str">
        <f t="shared" si="118"/>
        <v/>
      </c>
      <c r="AT156" s="259" t="str">
        <f t="shared" si="119"/>
        <v/>
      </c>
      <c r="AU156" s="259" t="str">
        <f t="shared" si="120"/>
        <v/>
      </c>
      <c r="AV156" s="259" t="str">
        <f t="shared" si="121"/>
        <v/>
      </c>
      <c r="AW156" s="259">
        <f t="shared" si="122"/>
        <v>0</v>
      </c>
      <c r="AX156" s="61" t="str">
        <f t="shared" si="123"/>
        <v/>
      </c>
      <c r="AY156" s="61" t="str">
        <f t="shared" si="124"/>
        <v/>
      </c>
      <c r="AZ156" s="261" t="str">
        <f t="shared" si="125"/>
        <v/>
      </c>
      <c r="BA156" s="261" t="str">
        <f t="shared" si="126"/>
        <v/>
      </c>
      <c r="BB156" s="261">
        <f t="shared" si="127"/>
        <v>0</v>
      </c>
      <c r="BC156" s="62"/>
      <c r="BD156" s="62"/>
      <c r="BE156" s="63" t="str">
        <f t="shared" si="139"/>
        <v/>
      </c>
      <c r="BF156" s="89" t="str">
        <f t="shared" si="140"/>
        <v/>
      </c>
      <c r="BG156" s="63" t="str">
        <f t="shared" si="141"/>
        <v/>
      </c>
      <c r="BH156" s="89">
        <f t="shared" si="142"/>
        <v>0</v>
      </c>
      <c r="BI156" s="246" t="str">
        <f t="shared" si="143"/>
        <v/>
      </c>
      <c r="BJ156" s="246" t="str">
        <f t="shared" si="144"/>
        <v/>
      </c>
      <c r="BK156" s="233" t="str">
        <f t="shared" si="145"/>
        <v/>
      </c>
      <c r="BL156" s="88" t="str">
        <f t="shared" si="150"/>
        <v/>
      </c>
      <c r="BM156" s="88" t="str">
        <f t="shared" si="146"/>
        <v/>
      </c>
      <c r="BN156" s="88" t="str">
        <f t="shared" si="147"/>
        <v/>
      </c>
      <c r="BO156" s="90" t="str">
        <f t="shared" si="148"/>
        <v/>
      </c>
      <c r="BP156" s="65"/>
      <c r="BQ156" s="262">
        <f t="shared" si="149"/>
        <v>0</v>
      </c>
    </row>
    <row r="157" spans="1:69">
      <c r="A157" s="46">
        <v>153</v>
      </c>
      <c r="B157" s="68"/>
      <c r="C157" s="68"/>
      <c r="D157" s="68"/>
      <c r="E157" s="257"/>
      <c r="F157" s="257"/>
      <c r="G157" s="49">
        <f t="shared" si="110"/>
        <v>0</v>
      </c>
      <c r="H157" s="258"/>
      <c r="I157" s="258"/>
      <c r="J157" s="231">
        <f t="shared" si="128"/>
        <v>0</v>
      </c>
      <c r="K157" s="49">
        <f t="shared" si="116"/>
        <v>0</v>
      </c>
      <c r="L157" s="49">
        <f t="shared" si="111"/>
        <v>0</v>
      </c>
      <c r="M157" s="49">
        <f t="shared" si="112"/>
        <v>0</v>
      </c>
      <c r="N157" s="50"/>
      <c r="O157" s="50"/>
      <c r="P157" s="68"/>
      <c r="Q157" s="52"/>
      <c r="R157" s="52"/>
      <c r="S157" s="48"/>
      <c r="T157" s="48"/>
      <c r="U157" s="53">
        <f t="shared" si="113"/>
        <v>0</v>
      </c>
      <c r="V157" s="52"/>
      <c r="W157" s="52"/>
      <c r="X157" s="48"/>
      <c r="Y157" s="48"/>
      <c r="Z157" s="53">
        <f t="shared" si="114"/>
        <v>0</v>
      </c>
      <c r="AA157" s="86"/>
      <c r="AB157" s="87">
        <f t="array" aca="1" ref="AB157" ca="1">IFERROR(IF(N157="Oui",(_xlfn.IFS(AA157="Devis 1",#REF!*(1+#REF!),AA157="Devis 1 majoré",#REF!*1.15*(1+#REF!),AA157="Devis 2",S157*(1+#REF!),AA157="Devis 3",X157*(1+#REF!))),(_xlfn.IFS(AA157="Devis 1",#REF!,AA157="Devis 1 majoré",#REF!*1.15,AA157="Devis 2",S157,AA157="Devis 3",X157))),0)</f>
        <v>0</v>
      </c>
      <c r="AC157" s="87">
        <f t="array" aca="1" ref="AC157" ca="1">IFERROR(IF(N157="Oui",(_xlfn.IFS(AA157="Devis 1",#REF!*(1+#REF!),AA157="Devis 1 majoré",#REF!*1.15*(1+#REF!),AA157="Devis 2",T157*(1+#REF!),AA157="Devis 3",Y157*(1+#REF!))),(_xlfn.IFS(AA157="Devis 1",#REF!,AA157="Devis 1 majoré",#REF!*1.15,AA157="Devis 2",T157,AA157="Devis 3",Y157))),0)</f>
        <v>0</v>
      </c>
      <c r="AD157" s="87">
        <f t="shared" ca="1" si="115"/>
        <v>0</v>
      </c>
      <c r="AE157" s="56"/>
      <c r="AF157" s="259" t="str">
        <f t="shared" si="129"/>
        <v/>
      </c>
      <c r="AG157" s="259" t="str">
        <f t="shared" si="130"/>
        <v/>
      </c>
      <c r="AH157" s="259" t="str">
        <f t="shared" si="131"/>
        <v/>
      </c>
      <c r="AI157" s="259" t="str">
        <f t="shared" si="132"/>
        <v/>
      </c>
      <c r="AJ157" s="259" t="str">
        <f t="shared" si="133"/>
        <v/>
      </c>
      <c r="AK157" s="259">
        <f t="shared" si="134"/>
        <v>0</v>
      </c>
      <c r="AL157" s="259" t="str">
        <f t="shared" si="135"/>
        <v/>
      </c>
      <c r="AM157" s="59" t="str">
        <f t="shared" si="136"/>
        <v/>
      </c>
      <c r="AN157" s="59" t="str">
        <f t="shared" si="137"/>
        <v/>
      </c>
      <c r="AO157" s="260">
        <f t="shared" si="138"/>
        <v>0</v>
      </c>
      <c r="AP157" s="65"/>
      <c r="AQ157" s="267" t="str">
        <f t="shared" si="117"/>
        <v/>
      </c>
      <c r="AR157" s="267" t="str">
        <f t="shared" si="117"/>
        <v/>
      </c>
      <c r="AS157" s="259" t="str">
        <f t="shared" si="118"/>
        <v/>
      </c>
      <c r="AT157" s="259" t="str">
        <f t="shared" si="119"/>
        <v/>
      </c>
      <c r="AU157" s="259" t="str">
        <f t="shared" si="120"/>
        <v/>
      </c>
      <c r="AV157" s="259" t="str">
        <f t="shared" si="121"/>
        <v/>
      </c>
      <c r="AW157" s="259">
        <f t="shared" si="122"/>
        <v>0</v>
      </c>
      <c r="AX157" s="61" t="str">
        <f t="shared" si="123"/>
        <v/>
      </c>
      <c r="AY157" s="61" t="str">
        <f t="shared" si="124"/>
        <v/>
      </c>
      <c r="AZ157" s="261" t="str">
        <f t="shared" si="125"/>
        <v/>
      </c>
      <c r="BA157" s="261" t="str">
        <f t="shared" si="126"/>
        <v/>
      </c>
      <c r="BB157" s="261">
        <f t="shared" si="127"/>
        <v>0</v>
      </c>
      <c r="BC157" s="62"/>
      <c r="BD157" s="62"/>
      <c r="BE157" s="63" t="str">
        <f t="shared" si="139"/>
        <v/>
      </c>
      <c r="BF157" s="89" t="str">
        <f t="shared" si="140"/>
        <v/>
      </c>
      <c r="BG157" s="63" t="str">
        <f t="shared" si="141"/>
        <v/>
      </c>
      <c r="BH157" s="89">
        <f t="shared" si="142"/>
        <v>0</v>
      </c>
      <c r="BI157" s="246" t="str">
        <f t="shared" si="143"/>
        <v/>
      </c>
      <c r="BJ157" s="246" t="str">
        <f t="shared" si="144"/>
        <v/>
      </c>
      <c r="BK157" s="233" t="str">
        <f t="shared" si="145"/>
        <v/>
      </c>
      <c r="BL157" s="88" t="str">
        <f t="shared" si="150"/>
        <v/>
      </c>
      <c r="BM157" s="88" t="str">
        <f t="shared" si="146"/>
        <v/>
      </c>
      <c r="BN157" s="88" t="str">
        <f t="shared" si="147"/>
        <v/>
      </c>
      <c r="BO157" s="90" t="str">
        <f t="shared" si="148"/>
        <v/>
      </c>
      <c r="BP157" s="65"/>
      <c r="BQ157" s="262">
        <f t="shared" si="149"/>
        <v>0</v>
      </c>
    </row>
    <row r="158" spans="1:69">
      <c r="A158" s="46">
        <v>154</v>
      </c>
      <c r="B158" s="68"/>
      <c r="C158" s="68"/>
      <c r="D158" s="68"/>
      <c r="E158" s="257"/>
      <c r="F158" s="257"/>
      <c r="G158" s="49">
        <f t="shared" si="110"/>
        <v>0</v>
      </c>
      <c r="H158" s="258"/>
      <c r="I158" s="258"/>
      <c r="J158" s="231">
        <f t="shared" si="128"/>
        <v>0</v>
      </c>
      <c r="K158" s="49">
        <f t="shared" si="116"/>
        <v>0</v>
      </c>
      <c r="L158" s="49">
        <f t="shared" si="111"/>
        <v>0</v>
      </c>
      <c r="M158" s="49">
        <f t="shared" si="112"/>
        <v>0</v>
      </c>
      <c r="N158" s="50"/>
      <c r="O158" s="50"/>
      <c r="P158" s="68"/>
      <c r="Q158" s="52"/>
      <c r="R158" s="52"/>
      <c r="S158" s="48"/>
      <c r="T158" s="48"/>
      <c r="U158" s="53">
        <f t="shared" si="113"/>
        <v>0</v>
      </c>
      <c r="V158" s="52"/>
      <c r="W158" s="52"/>
      <c r="X158" s="48"/>
      <c r="Y158" s="48"/>
      <c r="Z158" s="53">
        <f t="shared" si="114"/>
        <v>0</v>
      </c>
      <c r="AA158" s="86"/>
      <c r="AB158" s="87">
        <f t="array" aca="1" ref="AB158" ca="1">IFERROR(IF(N158="Oui",(_xlfn.IFS(AA158="Devis 1",#REF!*(1+#REF!),AA158="Devis 1 majoré",#REF!*1.15*(1+#REF!),AA158="Devis 2",S158*(1+#REF!),AA158="Devis 3",X158*(1+#REF!))),(_xlfn.IFS(AA158="Devis 1",#REF!,AA158="Devis 1 majoré",#REF!*1.15,AA158="Devis 2",S158,AA158="Devis 3",X158))),0)</f>
        <v>0</v>
      </c>
      <c r="AC158" s="87">
        <f t="array" aca="1" ref="AC158" ca="1">IFERROR(IF(N158="Oui",(_xlfn.IFS(AA158="Devis 1",#REF!*(1+#REF!),AA158="Devis 1 majoré",#REF!*1.15*(1+#REF!),AA158="Devis 2",T158*(1+#REF!),AA158="Devis 3",Y158*(1+#REF!))),(_xlfn.IFS(AA158="Devis 1",#REF!,AA158="Devis 1 majoré",#REF!*1.15,AA158="Devis 2",T158,AA158="Devis 3",Y158))),0)</f>
        <v>0</v>
      </c>
      <c r="AD158" s="87">
        <f t="shared" ca="1" si="115"/>
        <v>0</v>
      </c>
      <c r="AE158" s="56"/>
      <c r="AF158" s="259" t="str">
        <f t="shared" si="129"/>
        <v/>
      </c>
      <c r="AG158" s="259" t="str">
        <f t="shared" si="130"/>
        <v/>
      </c>
      <c r="AH158" s="259" t="str">
        <f t="shared" si="131"/>
        <v/>
      </c>
      <c r="AI158" s="259" t="str">
        <f t="shared" si="132"/>
        <v/>
      </c>
      <c r="AJ158" s="259" t="str">
        <f t="shared" si="133"/>
        <v/>
      </c>
      <c r="AK158" s="259">
        <f t="shared" si="134"/>
        <v>0</v>
      </c>
      <c r="AL158" s="259" t="str">
        <f t="shared" si="135"/>
        <v/>
      </c>
      <c r="AM158" s="59" t="str">
        <f t="shared" si="136"/>
        <v/>
      </c>
      <c r="AN158" s="59" t="str">
        <f t="shared" si="137"/>
        <v/>
      </c>
      <c r="AO158" s="260">
        <f t="shared" si="138"/>
        <v>0</v>
      </c>
      <c r="AP158" s="65"/>
      <c r="AQ158" s="267" t="str">
        <f t="shared" si="117"/>
        <v/>
      </c>
      <c r="AR158" s="267" t="str">
        <f t="shared" si="117"/>
        <v/>
      </c>
      <c r="AS158" s="259" t="str">
        <f t="shared" si="118"/>
        <v/>
      </c>
      <c r="AT158" s="259" t="str">
        <f t="shared" si="119"/>
        <v/>
      </c>
      <c r="AU158" s="259" t="str">
        <f t="shared" si="120"/>
        <v/>
      </c>
      <c r="AV158" s="259" t="str">
        <f t="shared" si="121"/>
        <v/>
      </c>
      <c r="AW158" s="259">
        <f t="shared" si="122"/>
        <v>0</v>
      </c>
      <c r="AX158" s="61" t="str">
        <f t="shared" si="123"/>
        <v/>
      </c>
      <c r="AY158" s="61" t="str">
        <f t="shared" si="124"/>
        <v/>
      </c>
      <c r="AZ158" s="261" t="str">
        <f t="shared" si="125"/>
        <v/>
      </c>
      <c r="BA158" s="261" t="str">
        <f t="shared" si="126"/>
        <v/>
      </c>
      <c r="BB158" s="261">
        <f t="shared" si="127"/>
        <v>0</v>
      </c>
      <c r="BC158" s="62"/>
      <c r="BD158" s="62"/>
      <c r="BE158" s="63" t="str">
        <f t="shared" si="139"/>
        <v/>
      </c>
      <c r="BF158" s="89" t="str">
        <f t="shared" si="140"/>
        <v/>
      </c>
      <c r="BG158" s="63" t="str">
        <f t="shared" si="141"/>
        <v/>
      </c>
      <c r="BH158" s="89">
        <f t="shared" si="142"/>
        <v>0</v>
      </c>
      <c r="BI158" s="246" t="str">
        <f t="shared" si="143"/>
        <v/>
      </c>
      <c r="BJ158" s="246" t="str">
        <f t="shared" si="144"/>
        <v/>
      </c>
      <c r="BK158" s="233" t="str">
        <f t="shared" si="145"/>
        <v/>
      </c>
      <c r="BL158" s="88" t="str">
        <f t="shared" si="150"/>
        <v/>
      </c>
      <c r="BM158" s="88" t="str">
        <f t="shared" si="146"/>
        <v/>
      </c>
      <c r="BN158" s="88" t="str">
        <f t="shared" si="147"/>
        <v/>
      </c>
      <c r="BO158" s="90" t="str">
        <f t="shared" si="148"/>
        <v/>
      </c>
      <c r="BP158" s="65"/>
      <c r="BQ158" s="262">
        <f t="shared" si="149"/>
        <v>0</v>
      </c>
    </row>
    <row r="159" spans="1:69">
      <c r="A159" s="46">
        <v>155</v>
      </c>
      <c r="B159" s="68"/>
      <c r="C159" s="68"/>
      <c r="D159" s="68"/>
      <c r="E159" s="257"/>
      <c r="F159" s="257"/>
      <c r="G159" s="49">
        <f t="shared" si="110"/>
        <v>0</v>
      </c>
      <c r="H159" s="258"/>
      <c r="I159" s="258"/>
      <c r="J159" s="231">
        <f t="shared" si="128"/>
        <v>0</v>
      </c>
      <c r="K159" s="49">
        <f t="shared" si="116"/>
        <v>0</v>
      </c>
      <c r="L159" s="49">
        <f t="shared" si="111"/>
        <v>0</v>
      </c>
      <c r="M159" s="49">
        <f t="shared" si="112"/>
        <v>0</v>
      </c>
      <c r="N159" s="50"/>
      <c r="O159" s="50"/>
      <c r="P159" s="68"/>
      <c r="Q159" s="52"/>
      <c r="R159" s="52"/>
      <c r="S159" s="48"/>
      <c r="T159" s="48"/>
      <c r="U159" s="53">
        <f t="shared" si="113"/>
        <v>0</v>
      </c>
      <c r="V159" s="52"/>
      <c r="W159" s="52"/>
      <c r="X159" s="48"/>
      <c r="Y159" s="48"/>
      <c r="Z159" s="53">
        <f t="shared" si="114"/>
        <v>0</v>
      </c>
      <c r="AA159" s="86"/>
      <c r="AB159" s="87">
        <f t="array" aca="1" ref="AB159" ca="1">IFERROR(IF(N159="Oui",(_xlfn.IFS(AA159="Devis 1",#REF!*(1+#REF!),AA159="Devis 1 majoré",#REF!*1.15*(1+#REF!),AA159="Devis 2",S159*(1+#REF!),AA159="Devis 3",X159*(1+#REF!))),(_xlfn.IFS(AA159="Devis 1",#REF!,AA159="Devis 1 majoré",#REF!*1.15,AA159="Devis 2",S159,AA159="Devis 3",X159))),0)</f>
        <v>0</v>
      </c>
      <c r="AC159" s="87">
        <f t="array" aca="1" ref="AC159" ca="1">IFERROR(IF(N159="Oui",(_xlfn.IFS(AA159="Devis 1",#REF!*(1+#REF!),AA159="Devis 1 majoré",#REF!*1.15*(1+#REF!),AA159="Devis 2",T159*(1+#REF!),AA159="Devis 3",Y159*(1+#REF!))),(_xlfn.IFS(AA159="Devis 1",#REF!,AA159="Devis 1 majoré",#REF!*1.15,AA159="Devis 2",T159,AA159="Devis 3",Y159))),0)</f>
        <v>0</v>
      </c>
      <c r="AD159" s="87">
        <f t="shared" ca="1" si="115"/>
        <v>0</v>
      </c>
      <c r="AE159" s="56"/>
      <c r="AF159" s="259" t="str">
        <f t="shared" si="129"/>
        <v/>
      </c>
      <c r="AG159" s="259" t="str">
        <f t="shared" si="130"/>
        <v/>
      </c>
      <c r="AH159" s="259" t="str">
        <f t="shared" si="131"/>
        <v/>
      </c>
      <c r="AI159" s="259" t="str">
        <f t="shared" si="132"/>
        <v/>
      </c>
      <c r="AJ159" s="259" t="str">
        <f t="shared" si="133"/>
        <v/>
      </c>
      <c r="AK159" s="259">
        <f t="shared" si="134"/>
        <v>0</v>
      </c>
      <c r="AL159" s="259" t="str">
        <f t="shared" si="135"/>
        <v/>
      </c>
      <c r="AM159" s="59" t="str">
        <f t="shared" si="136"/>
        <v/>
      </c>
      <c r="AN159" s="59" t="str">
        <f t="shared" si="137"/>
        <v/>
      </c>
      <c r="AO159" s="260">
        <f t="shared" si="138"/>
        <v>0</v>
      </c>
      <c r="AP159" s="65"/>
      <c r="AQ159" s="267" t="str">
        <f t="shared" si="117"/>
        <v/>
      </c>
      <c r="AR159" s="267" t="str">
        <f t="shared" si="117"/>
        <v/>
      </c>
      <c r="AS159" s="259" t="str">
        <f t="shared" si="118"/>
        <v/>
      </c>
      <c r="AT159" s="259" t="str">
        <f t="shared" si="119"/>
        <v/>
      </c>
      <c r="AU159" s="259" t="str">
        <f t="shared" si="120"/>
        <v/>
      </c>
      <c r="AV159" s="259" t="str">
        <f t="shared" si="121"/>
        <v/>
      </c>
      <c r="AW159" s="259">
        <f t="shared" si="122"/>
        <v>0</v>
      </c>
      <c r="AX159" s="61" t="str">
        <f t="shared" si="123"/>
        <v/>
      </c>
      <c r="AY159" s="61" t="str">
        <f t="shared" si="124"/>
        <v/>
      </c>
      <c r="AZ159" s="261" t="str">
        <f t="shared" si="125"/>
        <v/>
      </c>
      <c r="BA159" s="261" t="str">
        <f t="shared" si="126"/>
        <v/>
      </c>
      <c r="BB159" s="261">
        <f t="shared" si="127"/>
        <v>0</v>
      </c>
      <c r="BC159" s="62"/>
      <c r="BD159" s="62"/>
      <c r="BE159" s="63" t="str">
        <f t="shared" si="139"/>
        <v/>
      </c>
      <c r="BF159" s="89" t="str">
        <f t="shared" si="140"/>
        <v/>
      </c>
      <c r="BG159" s="63" t="str">
        <f t="shared" si="141"/>
        <v/>
      </c>
      <c r="BH159" s="89">
        <f t="shared" si="142"/>
        <v>0</v>
      </c>
      <c r="BI159" s="246" t="str">
        <f t="shared" si="143"/>
        <v/>
      </c>
      <c r="BJ159" s="246" t="str">
        <f t="shared" si="144"/>
        <v/>
      </c>
      <c r="BK159" s="233" t="str">
        <f t="shared" si="145"/>
        <v/>
      </c>
      <c r="BL159" s="88" t="str">
        <f t="shared" si="150"/>
        <v/>
      </c>
      <c r="BM159" s="88" t="str">
        <f t="shared" si="146"/>
        <v/>
      </c>
      <c r="BN159" s="88" t="str">
        <f t="shared" si="147"/>
        <v/>
      </c>
      <c r="BO159" s="90" t="str">
        <f t="shared" si="148"/>
        <v/>
      </c>
      <c r="BP159" s="65"/>
      <c r="BQ159" s="262">
        <f t="shared" si="149"/>
        <v>0</v>
      </c>
    </row>
    <row r="160" spans="1:69">
      <c r="A160" s="46">
        <v>156</v>
      </c>
      <c r="B160" s="68"/>
      <c r="C160" s="68"/>
      <c r="D160" s="68"/>
      <c r="E160" s="257"/>
      <c r="F160" s="257"/>
      <c r="G160" s="49">
        <f t="shared" si="110"/>
        <v>0</v>
      </c>
      <c r="H160" s="258"/>
      <c r="I160" s="258"/>
      <c r="J160" s="231">
        <f t="shared" si="128"/>
        <v>0</v>
      </c>
      <c r="K160" s="49">
        <f t="shared" si="116"/>
        <v>0</v>
      </c>
      <c r="L160" s="49">
        <f t="shared" si="111"/>
        <v>0</v>
      </c>
      <c r="M160" s="49">
        <f t="shared" si="112"/>
        <v>0</v>
      </c>
      <c r="N160" s="50"/>
      <c r="O160" s="50"/>
      <c r="P160" s="68"/>
      <c r="Q160" s="52"/>
      <c r="R160" s="52"/>
      <c r="S160" s="48"/>
      <c r="T160" s="48"/>
      <c r="U160" s="53">
        <f t="shared" si="113"/>
        <v>0</v>
      </c>
      <c r="V160" s="52"/>
      <c r="W160" s="52"/>
      <c r="X160" s="48"/>
      <c r="Y160" s="48"/>
      <c r="Z160" s="53">
        <f t="shared" si="114"/>
        <v>0</v>
      </c>
      <c r="AA160" s="86"/>
      <c r="AB160" s="87">
        <f t="array" aca="1" ref="AB160" ca="1">IFERROR(IF(N160="Oui",(_xlfn.IFS(AA160="Devis 1",#REF!*(1+#REF!),AA160="Devis 1 majoré",#REF!*1.15*(1+#REF!),AA160="Devis 2",S160*(1+#REF!),AA160="Devis 3",X160*(1+#REF!))),(_xlfn.IFS(AA160="Devis 1",#REF!,AA160="Devis 1 majoré",#REF!*1.15,AA160="Devis 2",S160,AA160="Devis 3",X160))),0)</f>
        <v>0</v>
      </c>
      <c r="AC160" s="87">
        <f t="array" aca="1" ref="AC160" ca="1">IFERROR(IF(N160="Oui",(_xlfn.IFS(AA160="Devis 1",#REF!*(1+#REF!),AA160="Devis 1 majoré",#REF!*1.15*(1+#REF!),AA160="Devis 2",T160*(1+#REF!),AA160="Devis 3",Y160*(1+#REF!))),(_xlfn.IFS(AA160="Devis 1",#REF!,AA160="Devis 1 majoré",#REF!*1.15,AA160="Devis 2",T160,AA160="Devis 3",Y160))),0)</f>
        <v>0</v>
      </c>
      <c r="AD160" s="87">
        <f t="shared" ca="1" si="115"/>
        <v>0</v>
      </c>
      <c r="AE160" s="56"/>
      <c r="AF160" s="259" t="str">
        <f t="shared" si="129"/>
        <v/>
      </c>
      <c r="AG160" s="259" t="str">
        <f t="shared" si="130"/>
        <v/>
      </c>
      <c r="AH160" s="259" t="str">
        <f t="shared" si="131"/>
        <v/>
      </c>
      <c r="AI160" s="259" t="str">
        <f t="shared" si="132"/>
        <v/>
      </c>
      <c r="AJ160" s="259" t="str">
        <f t="shared" si="133"/>
        <v/>
      </c>
      <c r="AK160" s="259">
        <f t="shared" si="134"/>
        <v>0</v>
      </c>
      <c r="AL160" s="259" t="str">
        <f t="shared" si="135"/>
        <v/>
      </c>
      <c r="AM160" s="59" t="str">
        <f t="shared" si="136"/>
        <v/>
      </c>
      <c r="AN160" s="59" t="str">
        <f t="shared" si="137"/>
        <v/>
      </c>
      <c r="AO160" s="260">
        <f t="shared" si="138"/>
        <v>0</v>
      </c>
      <c r="AP160" s="65"/>
      <c r="AQ160" s="267" t="str">
        <f t="shared" si="117"/>
        <v/>
      </c>
      <c r="AR160" s="267" t="str">
        <f t="shared" si="117"/>
        <v/>
      </c>
      <c r="AS160" s="259" t="str">
        <f t="shared" si="118"/>
        <v/>
      </c>
      <c r="AT160" s="259" t="str">
        <f t="shared" si="119"/>
        <v/>
      </c>
      <c r="AU160" s="259" t="str">
        <f t="shared" si="120"/>
        <v/>
      </c>
      <c r="AV160" s="259" t="str">
        <f t="shared" si="121"/>
        <v/>
      </c>
      <c r="AW160" s="259">
        <f t="shared" si="122"/>
        <v>0</v>
      </c>
      <c r="AX160" s="61" t="str">
        <f t="shared" si="123"/>
        <v/>
      </c>
      <c r="AY160" s="61" t="str">
        <f t="shared" si="124"/>
        <v/>
      </c>
      <c r="AZ160" s="261" t="str">
        <f t="shared" si="125"/>
        <v/>
      </c>
      <c r="BA160" s="261" t="str">
        <f t="shared" si="126"/>
        <v/>
      </c>
      <c r="BB160" s="261">
        <f t="shared" si="127"/>
        <v>0</v>
      </c>
      <c r="BC160" s="62"/>
      <c r="BD160" s="62"/>
      <c r="BE160" s="63" t="str">
        <f t="shared" si="139"/>
        <v/>
      </c>
      <c r="BF160" s="89" t="str">
        <f t="shared" si="140"/>
        <v/>
      </c>
      <c r="BG160" s="63" t="str">
        <f t="shared" si="141"/>
        <v/>
      </c>
      <c r="BH160" s="89">
        <f t="shared" si="142"/>
        <v>0</v>
      </c>
      <c r="BI160" s="246" t="str">
        <f t="shared" si="143"/>
        <v/>
      </c>
      <c r="BJ160" s="246" t="str">
        <f t="shared" si="144"/>
        <v/>
      </c>
      <c r="BK160" s="233" t="str">
        <f t="shared" si="145"/>
        <v/>
      </c>
      <c r="BL160" s="88" t="str">
        <f t="shared" si="150"/>
        <v/>
      </c>
      <c r="BM160" s="88" t="str">
        <f t="shared" si="146"/>
        <v/>
      </c>
      <c r="BN160" s="88" t="str">
        <f t="shared" si="147"/>
        <v/>
      </c>
      <c r="BO160" s="90" t="str">
        <f t="shared" si="148"/>
        <v/>
      </c>
      <c r="BP160" s="65"/>
      <c r="BQ160" s="262">
        <f t="shared" si="149"/>
        <v>0</v>
      </c>
    </row>
    <row r="161" spans="1:69">
      <c r="A161" s="46">
        <v>157</v>
      </c>
      <c r="B161" s="68"/>
      <c r="C161" s="68"/>
      <c r="D161" s="68"/>
      <c r="E161" s="257"/>
      <c r="F161" s="257"/>
      <c r="G161" s="49">
        <f t="shared" si="110"/>
        <v>0</v>
      </c>
      <c r="H161" s="258"/>
      <c r="I161" s="258"/>
      <c r="J161" s="231">
        <f t="shared" si="128"/>
        <v>0</v>
      </c>
      <c r="K161" s="49">
        <f t="shared" si="116"/>
        <v>0</v>
      </c>
      <c r="L161" s="49">
        <f t="shared" si="111"/>
        <v>0</v>
      </c>
      <c r="M161" s="49">
        <f t="shared" si="112"/>
        <v>0</v>
      </c>
      <c r="N161" s="50"/>
      <c r="O161" s="50"/>
      <c r="P161" s="68"/>
      <c r="Q161" s="52"/>
      <c r="R161" s="52"/>
      <c r="S161" s="48"/>
      <c r="T161" s="48"/>
      <c r="U161" s="53">
        <f t="shared" si="113"/>
        <v>0</v>
      </c>
      <c r="V161" s="52"/>
      <c r="W161" s="52"/>
      <c r="X161" s="48"/>
      <c r="Y161" s="48"/>
      <c r="Z161" s="53">
        <f t="shared" si="114"/>
        <v>0</v>
      </c>
      <c r="AA161" s="86"/>
      <c r="AB161" s="87">
        <f t="array" aca="1" ref="AB161" ca="1">IFERROR(IF(N161="Oui",(_xlfn.IFS(AA161="Devis 1",#REF!*(1+#REF!),AA161="Devis 1 majoré",#REF!*1.15*(1+#REF!),AA161="Devis 2",S161*(1+#REF!),AA161="Devis 3",X161*(1+#REF!))),(_xlfn.IFS(AA161="Devis 1",#REF!,AA161="Devis 1 majoré",#REF!*1.15,AA161="Devis 2",S161,AA161="Devis 3",X161))),0)</f>
        <v>0</v>
      </c>
      <c r="AC161" s="87">
        <f t="array" aca="1" ref="AC161" ca="1">IFERROR(IF(N161="Oui",(_xlfn.IFS(AA161="Devis 1",#REF!*(1+#REF!),AA161="Devis 1 majoré",#REF!*1.15*(1+#REF!),AA161="Devis 2",T161*(1+#REF!),AA161="Devis 3",Y161*(1+#REF!))),(_xlfn.IFS(AA161="Devis 1",#REF!,AA161="Devis 1 majoré",#REF!*1.15,AA161="Devis 2",T161,AA161="Devis 3",Y161))),0)</f>
        <v>0</v>
      </c>
      <c r="AD161" s="87">
        <f t="shared" ca="1" si="115"/>
        <v>0</v>
      </c>
      <c r="AE161" s="56"/>
      <c r="AF161" s="259" t="str">
        <f t="shared" si="129"/>
        <v/>
      </c>
      <c r="AG161" s="259" t="str">
        <f t="shared" si="130"/>
        <v/>
      </c>
      <c r="AH161" s="259" t="str">
        <f t="shared" si="131"/>
        <v/>
      </c>
      <c r="AI161" s="259" t="str">
        <f t="shared" si="132"/>
        <v/>
      </c>
      <c r="AJ161" s="259" t="str">
        <f t="shared" si="133"/>
        <v/>
      </c>
      <c r="AK161" s="259">
        <f t="shared" si="134"/>
        <v>0</v>
      </c>
      <c r="AL161" s="259" t="str">
        <f t="shared" si="135"/>
        <v/>
      </c>
      <c r="AM161" s="59" t="str">
        <f t="shared" si="136"/>
        <v/>
      </c>
      <c r="AN161" s="59" t="str">
        <f t="shared" si="137"/>
        <v/>
      </c>
      <c r="AO161" s="260">
        <f t="shared" si="138"/>
        <v>0</v>
      </c>
      <c r="AP161" s="65"/>
      <c r="AQ161" s="267" t="str">
        <f t="shared" si="117"/>
        <v/>
      </c>
      <c r="AR161" s="267" t="str">
        <f t="shared" si="117"/>
        <v/>
      </c>
      <c r="AS161" s="259" t="str">
        <f t="shared" si="118"/>
        <v/>
      </c>
      <c r="AT161" s="259" t="str">
        <f t="shared" si="119"/>
        <v/>
      </c>
      <c r="AU161" s="259" t="str">
        <f t="shared" si="120"/>
        <v/>
      </c>
      <c r="AV161" s="259" t="str">
        <f t="shared" si="121"/>
        <v/>
      </c>
      <c r="AW161" s="259">
        <f t="shared" si="122"/>
        <v>0</v>
      </c>
      <c r="AX161" s="61" t="str">
        <f t="shared" si="123"/>
        <v/>
      </c>
      <c r="AY161" s="61" t="str">
        <f t="shared" si="124"/>
        <v/>
      </c>
      <c r="AZ161" s="261" t="str">
        <f t="shared" si="125"/>
        <v/>
      </c>
      <c r="BA161" s="261" t="str">
        <f t="shared" si="126"/>
        <v/>
      </c>
      <c r="BB161" s="261">
        <f t="shared" si="127"/>
        <v>0</v>
      </c>
      <c r="BC161" s="62"/>
      <c r="BD161" s="62"/>
      <c r="BE161" s="63" t="str">
        <f t="shared" si="139"/>
        <v/>
      </c>
      <c r="BF161" s="89" t="str">
        <f t="shared" si="140"/>
        <v/>
      </c>
      <c r="BG161" s="63" t="str">
        <f t="shared" si="141"/>
        <v/>
      </c>
      <c r="BH161" s="89">
        <f t="shared" si="142"/>
        <v>0</v>
      </c>
      <c r="BI161" s="246" t="str">
        <f t="shared" si="143"/>
        <v/>
      </c>
      <c r="BJ161" s="246" t="str">
        <f t="shared" si="144"/>
        <v/>
      </c>
      <c r="BK161" s="233" t="str">
        <f t="shared" si="145"/>
        <v/>
      </c>
      <c r="BL161" s="88" t="str">
        <f t="shared" si="150"/>
        <v/>
      </c>
      <c r="BM161" s="88" t="str">
        <f t="shared" si="146"/>
        <v/>
      </c>
      <c r="BN161" s="88" t="str">
        <f t="shared" si="147"/>
        <v/>
      </c>
      <c r="BO161" s="90" t="str">
        <f t="shared" si="148"/>
        <v/>
      </c>
      <c r="BP161" s="65"/>
      <c r="BQ161" s="262">
        <f t="shared" si="149"/>
        <v>0</v>
      </c>
    </row>
    <row r="162" spans="1:69">
      <c r="A162" s="46">
        <v>158</v>
      </c>
      <c r="B162" s="68"/>
      <c r="C162" s="68"/>
      <c r="D162" s="68"/>
      <c r="E162" s="257"/>
      <c r="F162" s="257"/>
      <c r="G162" s="49">
        <f t="shared" si="110"/>
        <v>0</v>
      </c>
      <c r="H162" s="258"/>
      <c r="I162" s="258"/>
      <c r="J162" s="231">
        <f t="shared" si="128"/>
        <v>0</v>
      </c>
      <c r="K162" s="49">
        <f t="shared" si="116"/>
        <v>0</v>
      </c>
      <c r="L162" s="49">
        <f t="shared" si="111"/>
        <v>0</v>
      </c>
      <c r="M162" s="49">
        <f t="shared" si="112"/>
        <v>0</v>
      </c>
      <c r="N162" s="50"/>
      <c r="O162" s="50"/>
      <c r="P162" s="68"/>
      <c r="Q162" s="52"/>
      <c r="R162" s="52"/>
      <c r="S162" s="48"/>
      <c r="T162" s="48"/>
      <c r="U162" s="53">
        <f t="shared" si="113"/>
        <v>0</v>
      </c>
      <c r="V162" s="52"/>
      <c r="W162" s="52"/>
      <c r="X162" s="48"/>
      <c r="Y162" s="48"/>
      <c r="Z162" s="53">
        <f t="shared" si="114"/>
        <v>0</v>
      </c>
      <c r="AA162" s="86"/>
      <c r="AB162" s="87">
        <f t="array" aca="1" ref="AB162" ca="1">IFERROR(IF(N162="Oui",(_xlfn.IFS(AA162="Devis 1",#REF!*(1+#REF!),AA162="Devis 1 majoré",#REF!*1.15*(1+#REF!),AA162="Devis 2",S162*(1+#REF!),AA162="Devis 3",X162*(1+#REF!))),(_xlfn.IFS(AA162="Devis 1",#REF!,AA162="Devis 1 majoré",#REF!*1.15,AA162="Devis 2",S162,AA162="Devis 3",X162))),0)</f>
        <v>0</v>
      </c>
      <c r="AC162" s="87">
        <f t="array" aca="1" ref="AC162" ca="1">IFERROR(IF(N162="Oui",(_xlfn.IFS(AA162="Devis 1",#REF!*(1+#REF!),AA162="Devis 1 majoré",#REF!*1.15*(1+#REF!),AA162="Devis 2",T162*(1+#REF!),AA162="Devis 3",Y162*(1+#REF!))),(_xlfn.IFS(AA162="Devis 1",#REF!,AA162="Devis 1 majoré",#REF!*1.15,AA162="Devis 2",T162,AA162="Devis 3",Y162))),0)</f>
        <v>0</v>
      </c>
      <c r="AD162" s="87">
        <f t="shared" ca="1" si="115"/>
        <v>0</v>
      </c>
      <c r="AE162" s="56"/>
      <c r="AF162" s="259" t="str">
        <f t="shared" si="129"/>
        <v/>
      </c>
      <c r="AG162" s="259" t="str">
        <f t="shared" si="130"/>
        <v/>
      </c>
      <c r="AH162" s="259" t="str">
        <f t="shared" si="131"/>
        <v/>
      </c>
      <c r="AI162" s="259" t="str">
        <f t="shared" si="132"/>
        <v/>
      </c>
      <c r="AJ162" s="259" t="str">
        <f t="shared" si="133"/>
        <v/>
      </c>
      <c r="AK162" s="259">
        <f t="shared" si="134"/>
        <v>0</v>
      </c>
      <c r="AL162" s="259" t="str">
        <f t="shared" si="135"/>
        <v/>
      </c>
      <c r="AM162" s="59" t="str">
        <f t="shared" si="136"/>
        <v/>
      </c>
      <c r="AN162" s="59" t="str">
        <f t="shared" si="137"/>
        <v/>
      </c>
      <c r="AO162" s="260">
        <f t="shared" si="138"/>
        <v>0</v>
      </c>
      <c r="AP162" s="65"/>
      <c r="AQ162" s="267" t="str">
        <f t="shared" si="117"/>
        <v/>
      </c>
      <c r="AR162" s="267" t="str">
        <f t="shared" si="117"/>
        <v/>
      </c>
      <c r="AS162" s="259" t="str">
        <f t="shared" si="118"/>
        <v/>
      </c>
      <c r="AT162" s="259" t="str">
        <f t="shared" si="119"/>
        <v/>
      </c>
      <c r="AU162" s="259" t="str">
        <f t="shared" si="120"/>
        <v/>
      </c>
      <c r="AV162" s="259" t="str">
        <f t="shared" si="121"/>
        <v/>
      </c>
      <c r="AW162" s="259">
        <f t="shared" si="122"/>
        <v>0</v>
      </c>
      <c r="AX162" s="61" t="str">
        <f t="shared" si="123"/>
        <v/>
      </c>
      <c r="AY162" s="61" t="str">
        <f t="shared" si="124"/>
        <v/>
      </c>
      <c r="AZ162" s="261" t="str">
        <f t="shared" si="125"/>
        <v/>
      </c>
      <c r="BA162" s="261" t="str">
        <f t="shared" si="126"/>
        <v/>
      </c>
      <c r="BB162" s="261">
        <f t="shared" si="127"/>
        <v>0</v>
      </c>
      <c r="BC162" s="62"/>
      <c r="BD162" s="62"/>
      <c r="BE162" s="63" t="str">
        <f t="shared" si="139"/>
        <v/>
      </c>
      <c r="BF162" s="89" t="str">
        <f t="shared" si="140"/>
        <v/>
      </c>
      <c r="BG162" s="63" t="str">
        <f t="shared" si="141"/>
        <v/>
      </c>
      <c r="BH162" s="89">
        <f t="shared" si="142"/>
        <v>0</v>
      </c>
      <c r="BI162" s="246" t="str">
        <f t="shared" si="143"/>
        <v/>
      </c>
      <c r="BJ162" s="246" t="str">
        <f t="shared" si="144"/>
        <v/>
      </c>
      <c r="BK162" s="233" t="str">
        <f t="shared" si="145"/>
        <v/>
      </c>
      <c r="BL162" s="88" t="str">
        <f t="shared" si="150"/>
        <v/>
      </c>
      <c r="BM162" s="88" t="str">
        <f t="shared" si="146"/>
        <v/>
      </c>
      <c r="BN162" s="88" t="str">
        <f t="shared" si="147"/>
        <v/>
      </c>
      <c r="BO162" s="90" t="str">
        <f t="shared" si="148"/>
        <v/>
      </c>
      <c r="BP162" s="65"/>
      <c r="BQ162" s="262">
        <f t="shared" si="149"/>
        <v>0</v>
      </c>
    </row>
    <row r="163" spans="1:69">
      <c r="A163" s="46">
        <v>159</v>
      </c>
      <c r="B163" s="68"/>
      <c r="C163" s="68"/>
      <c r="D163" s="68"/>
      <c r="E163" s="257"/>
      <c r="F163" s="257"/>
      <c r="G163" s="49">
        <f t="shared" si="110"/>
        <v>0</v>
      </c>
      <c r="H163" s="258"/>
      <c r="I163" s="258"/>
      <c r="J163" s="231">
        <f t="shared" si="128"/>
        <v>0</v>
      </c>
      <c r="K163" s="49">
        <f t="shared" si="116"/>
        <v>0</v>
      </c>
      <c r="L163" s="49">
        <f t="shared" si="111"/>
        <v>0</v>
      </c>
      <c r="M163" s="49">
        <f t="shared" si="112"/>
        <v>0</v>
      </c>
      <c r="N163" s="50"/>
      <c r="O163" s="50"/>
      <c r="P163" s="68"/>
      <c r="Q163" s="52"/>
      <c r="R163" s="52"/>
      <c r="S163" s="48"/>
      <c r="T163" s="48"/>
      <c r="U163" s="53">
        <f t="shared" si="113"/>
        <v>0</v>
      </c>
      <c r="V163" s="52"/>
      <c r="W163" s="52"/>
      <c r="X163" s="48"/>
      <c r="Y163" s="48"/>
      <c r="Z163" s="53">
        <f t="shared" si="114"/>
        <v>0</v>
      </c>
      <c r="AA163" s="86"/>
      <c r="AB163" s="87">
        <f t="array" aca="1" ref="AB163" ca="1">IFERROR(IF(N163="Oui",(_xlfn.IFS(AA163="Devis 1",#REF!*(1+#REF!),AA163="Devis 1 majoré",#REF!*1.15*(1+#REF!),AA163="Devis 2",S163*(1+#REF!),AA163="Devis 3",X163*(1+#REF!))),(_xlfn.IFS(AA163="Devis 1",#REF!,AA163="Devis 1 majoré",#REF!*1.15,AA163="Devis 2",S163,AA163="Devis 3",X163))),0)</f>
        <v>0</v>
      </c>
      <c r="AC163" s="87">
        <f t="array" aca="1" ref="AC163" ca="1">IFERROR(IF(N163="Oui",(_xlfn.IFS(AA163="Devis 1",#REF!*(1+#REF!),AA163="Devis 1 majoré",#REF!*1.15*(1+#REF!),AA163="Devis 2",T163*(1+#REF!),AA163="Devis 3",Y163*(1+#REF!))),(_xlfn.IFS(AA163="Devis 1",#REF!,AA163="Devis 1 majoré",#REF!*1.15,AA163="Devis 2",T163,AA163="Devis 3",Y163))),0)</f>
        <v>0</v>
      </c>
      <c r="AD163" s="87">
        <f t="shared" ca="1" si="115"/>
        <v>0</v>
      </c>
      <c r="AE163" s="56"/>
      <c r="AF163" s="259" t="str">
        <f t="shared" si="129"/>
        <v/>
      </c>
      <c r="AG163" s="259" t="str">
        <f t="shared" si="130"/>
        <v/>
      </c>
      <c r="AH163" s="259" t="str">
        <f t="shared" si="131"/>
        <v/>
      </c>
      <c r="AI163" s="259" t="str">
        <f t="shared" si="132"/>
        <v/>
      </c>
      <c r="AJ163" s="259" t="str">
        <f t="shared" si="133"/>
        <v/>
      </c>
      <c r="AK163" s="259">
        <f t="shared" si="134"/>
        <v>0</v>
      </c>
      <c r="AL163" s="259" t="str">
        <f t="shared" si="135"/>
        <v/>
      </c>
      <c r="AM163" s="59" t="str">
        <f t="shared" si="136"/>
        <v/>
      </c>
      <c r="AN163" s="59" t="str">
        <f t="shared" si="137"/>
        <v/>
      </c>
      <c r="AO163" s="260">
        <f t="shared" si="138"/>
        <v>0</v>
      </c>
      <c r="AP163" s="65"/>
      <c r="AQ163" s="267" t="str">
        <f t="shared" si="117"/>
        <v/>
      </c>
      <c r="AR163" s="267" t="str">
        <f t="shared" si="117"/>
        <v/>
      </c>
      <c r="AS163" s="259" t="str">
        <f t="shared" si="118"/>
        <v/>
      </c>
      <c r="AT163" s="259" t="str">
        <f t="shared" si="119"/>
        <v/>
      </c>
      <c r="AU163" s="259" t="str">
        <f t="shared" si="120"/>
        <v/>
      </c>
      <c r="AV163" s="259" t="str">
        <f t="shared" si="121"/>
        <v/>
      </c>
      <c r="AW163" s="259">
        <f t="shared" si="122"/>
        <v>0</v>
      </c>
      <c r="AX163" s="61" t="str">
        <f t="shared" si="123"/>
        <v/>
      </c>
      <c r="AY163" s="61" t="str">
        <f t="shared" si="124"/>
        <v/>
      </c>
      <c r="AZ163" s="261" t="str">
        <f t="shared" si="125"/>
        <v/>
      </c>
      <c r="BA163" s="261" t="str">
        <f t="shared" si="126"/>
        <v/>
      </c>
      <c r="BB163" s="261">
        <f t="shared" si="127"/>
        <v>0</v>
      </c>
      <c r="BC163" s="62"/>
      <c r="BD163" s="62"/>
      <c r="BE163" s="63" t="str">
        <f t="shared" si="139"/>
        <v/>
      </c>
      <c r="BF163" s="89" t="str">
        <f t="shared" si="140"/>
        <v/>
      </c>
      <c r="BG163" s="63" t="str">
        <f t="shared" si="141"/>
        <v/>
      </c>
      <c r="BH163" s="89">
        <f t="shared" si="142"/>
        <v>0</v>
      </c>
      <c r="BI163" s="246" t="str">
        <f t="shared" si="143"/>
        <v/>
      </c>
      <c r="BJ163" s="246" t="str">
        <f t="shared" si="144"/>
        <v/>
      </c>
      <c r="BK163" s="233" t="str">
        <f t="shared" si="145"/>
        <v/>
      </c>
      <c r="BL163" s="88" t="str">
        <f t="shared" si="150"/>
        <v/>
      </c>
      <c r="BM163" s="88" t="str">
        <f t="shared" si="146"/>
        <v/>
      </c>
      <c r="BN163" s="88" t="str">
        <f t="shared" si="147"/>
        <v/>
      </c>
      <c r="BO163" s="90" t="str">
        <f t="shared" si="148"/>
        <v/>
      </c>
      <c r="BP163" s="65"/>
      <c r="BQ163" s="262">
        <f t="shared" si="149"/>
        <v>0</v>
      </c>
    </row>
    <row r="164" spans="1:69">
      <c r="A164" s="46">
        <v>160</v>
      </c>
      <c r="B164" s="68"/>
      <c r="C164" s="68"/>
      <c r="D164" s="68"/>
      <c r="E164" s="257"/>
      <c r="F164" s="257"/>
      <c r="G164" s="49">
        <f t="shared" si="110"/>
        <v>0</v>
      </c>
      <c r="H164" s="258"/>
      <c r="I164" s="258"/>
      <c r="J164" s="231">
        <f t="shared" si="128"/>
        <v>0</v>
      </c>
      <c r="K164" s="49">
        <f t="shared" si="116"/>
        <v>0</v>
      </c>
      <c r="L164" s="49">
        <f t="shared" si="111"/>
        <v>0</v>
      </c>
      <c r="M164" s="49">
        <f t="shared" si="112"/>
        <v>0</v>
      </c>
      <c r="N164" s="50"/>
      <c r="O164" s="50"/>
      <c r="P164" s="68"/>
      <c r="Q164" s="52"/>
      <c r="R164" s="52"/>
      <c r="S164" s="48"/>
      <c r="T164" s="48"/>
      <c r="U164" s="53">
        <f t="shared" si="113"/>
        <v>0</v>
      </c>
      <c r="V164" s="52"/>
      <c r="W164" s="52"/>
      <c r="X164" s="48"/>
      <c r="Y164" s="48"/>
      <c r="Z164" s="53">
        <f t="shared" si="114"/>
        <v>0</v>
      </c>
      <c r="AA164" s="86"/>
      <c r="AB164" s="87">
        <f t="array" aca="1" ref="AB164" ca="1">IFERROR(IF(N164="Oui",(_xlfn.IFS(AA164="Devis 1",#REF!*(1+#REF!),AA164="Devis 1 majoré",#REF!*1.15*(1+#REF!),AA164="Devis 2",S164*(1+#REF!),AA164="Devis 3",X164*(1+#REF!))),(_xlfn.IFS(AA164="Devis 1",#REF!,AA164="Devis 1 majoré",#REF!*1.15,AA164="Devis 2",S164,AA164="Devis 3",X164))),0)</f>
        <v>0</v>
      </c>
      <c r="AC164" s="87">
        <f t="array" aca="1" ref="AC164" ca="1">IFERROR(IF(N164="Oui",(_xlfn.IFS(AA164="Devis 1",#REF!*(1+#REF!),AA164="Devis 1 majoré",#REF!*1.15*(1+#REF!),AA164="Devis 2",T164*(1+#REF!),AA164="Devis 3",Y164*(1+#REF!))),(_xlfn.IFS(AA164="Devis 1",#REF!,AA164="Devis 1 majoré",#REF!*1.15,AA164="Devis 2",T164,AA164="Devis 3",Y164))),0)</f>
        <v>0</v>
      </c>
      <c r="AD164" s="87">
        <f t="shared" ca="1" si="115"/>
        <v>0</v>
      </c>
      <c r="AE164" s="56"/>
      <c r="AF164" s="259" t="str">
        <f t="shared" si="129"/>
        <v/>
      </c>
      <c r="AG164" s="259" t="str">
        <f t="shared" si="130"/>
        <v/>
      </c>
      <c r="AH164" s="259" t="str">
        <f t="shared" si="131"/>
        <v/>
      </c>
      <c r="AI164" s="259" t="str">
        <f t="shared" si="132"/>
        <v/>
      </c>
      <c r="AJ164" s="259" t="str">
        <f t="shared" si="133"/>
        <v/>
      </c>
      <c r="AK164" s="259">
        <f t="shared" si="134"/>
        <v>0</v>
      </c>
      <c r="AL164" s="259" t="str">
        <f t="shared" si="135"/>
        <v/>
      </c>
      <c r="AM164" s="59" t="str">
        <f t="shared" si="136"/>
        <v/>
      </c>
      <c r="AN164" s="59" t="str">
        <f t="shared" si="137"/>
        <v/>
      </c>
      <c r="AO164" s="260">
        <f t="shared" si="138"/>
        <v>0</v>
      </c>
      <c r="AP164" s="65"/>
      <c r="AQ164" s="267" t="str">
        <f t="shared" si="117"/>
        <v/>
      </c>
      <c r="AR164" s="267" t="str">
        <f t="shared" si="117"/>
        <v/>
      </c>
      <c r="AS164" s="259" t="str">
        <f t="shared" si="118"/>
        <v/>
      </c>
      <c r="AT164" s="259" t="str">
        <f t="shared" si="119"/>
        <v/>
      </c>
      <c r="AU164" s="259" t="str">
        <f t="shared" si="120"/>
        <v/>
      </c>
      <c r="AV164" s="259" t="str">
        <f t="shared" si="121"/>
        <v/>
      </c>
      <c r="AW164" s="259">
        <f t="shared" si="122"/>
        <v>0</v>
      </c>
      <c r="AX164" s="61" t="str">
        <f t="shared" si="123"/>
        <v/>
      </c>
      <c r="AY164" s="61" t="str">
        <f t="shared" si="124"/>
        <v/>
      </c>
      <c r="AZ164" s="261" t="str">
        <f t="shared" si="125"/>
        <v/>
      </c>
      <c r="BA164" s="261" t="str">
        <f t="shared" si="126"/>
        <v/>
      </c>
      <c r="BB164" s="261">
        <f t="shared" si="127"/>
        <v>0</v>
      </c>
      <c r="BC164" s="62"/>
      <c r="BD164" s="62"/>
      <c r="BE164" s="63" t="str">
        <f t="shared" si="139"/>
        <v/>
      </c>
      <c r="BF164" s="89" t="str">
        <f t="shared" si="140"/>
        <v/>
      </c>
      <c r="BG164" s="63" t="str">
        <f t="shared" si="141"/>
        <v/>
      </c>
      <c r="BH164" s="89">
        <f t="shared" si="142"/>
        <v>0</v>
      </c>
      <c r="BI164" s="246" t="str">
        <f t="shared" si="143"/>
        <v/>
      </c>
      <c r="BJ164" s="246" t="str">
        <f t="shared" si="144"/>
        <v/>
      </c>
      <c r="BK164" s="233" t="str">
        <f t="shared" si="145"/>
        <v/>
      </c>
      <c r="BL164" s="88" t="str">
        <f t="shared" si="150"/>
        <v/>
      </c>
      <c r="BM164" s="88" t="str">
        <f t="shared" si="146"/>
        <v/>
      </c>
      <c r="BN164" s="88" t="str">
        <f t="shared" si="147"/>
        <v/>
      </c>
      <c r="BO164" s="90" t="str">
        <f t="shared" si="148"/>
        <v/>
      </c>
      <c r="BP164" s="65"/>
      <c r="BQ164" s="262">
        <f t="shared" si="149"/>
        <v>0</v>
      </c>
    </row>
    <row r="165" spans="1:69">
      <c r="A165" s="46">
        <v>161</v>
      </c>
      <c r="B165" s="68"/>
      <c r="C165" s="68"/>
      <c r="D165" s="68"/>
      <c r="E165" s="257"/>
      <c r="F165" s="257"/>
      <c r="G165" s="49">
        <f t="shared" si="110"/>
        <v>0</v>
      </c>
      <c r="H165" s="258"/>
      <c r="I165" s="258"/>
      <c r="J165" s="231">
        <f t="shared" si="128"/>
        <v>0</v>
      </c>
      <c r="K165" s="49">
        <f t="shared" ref="K165:K196" si="151">J165*E165</f>
        <v>0</v>
      </c>
      <c r="L165" s="49">
        <f t="shared" si="111"/>
        <v>0</v>
      </c>
      <c r="M165" s="49">
        <f t="shared" si="112"/>
        <v>0</v>
      </c>
      <c r="N165" s="50"/>
      <c r="O165" s="50"/>
      <c r="P165" s="68"/>
      <c r="Q165" s="52"/>
      <c r="R165" s="52"/>
      <c r="S165" s="48"/>
      <c r="T165" s="48"/>
      <c r="U165" s="53">
        <f t="shared" si="113"/>
        <v>0</v>
      </c>
      <c r="V165" s="52"/>
      <c r="W165" s="52"/>
      <c r="X165" s="48"/>
      <c r="Y165" s="48"/>
      <c r="Z165" s="53">
        <f t="shared" si="114"/>
        <v>0</v>
      </c>
      <c r="AA165" s="86"/>
      <c r="AB165" s="87">
        <f t="array" aca="1" ref="AB165" ca="1">IFERROR(IF(N165="Oui",(_xlfn.IFS(AA165="Devis 1",#REF!*(1+#REF!),AA165="Devis 1 majoré",#REF!*1.15*(1+#REF!),AA165="Devis 2",S165*(1+#REF!),AA165="Devis 3",X165*(1+#REF!))),(_xlfn.IFS(AA165="Devis 1",#REF!,AA165="Devis 1 majoré",#REF!*1.15,AA165="Devis 2",S165,AA165="Devis 3",X165))),0)</f>
        <v>0</v>
      </c>
      <c r="AC165" s="87">
        <f t="array" aca="1" ref="AC165" ca="1">IFERROR(IF(N165="Oui",(_xlfn.IFS(AA165="Devis 1",#REF!*(1+#REF!),AA165="Devis 1 majoré",#REF!*1.15*(1+#REF!),AA165="Devis 2",T165*(1+#REF!),AA165="Devis 3",Y165*(1+#REF!))),(_xlfn.IFS(AA165="Devis 1",#REF!,AA165="Devis 1 majoré",#REF!*1.15,AA165="Devis 2",T165,AA165="Devis 3",Y165))),0)</f>
        <v>0</v>
      </c>
      <c r="AD165" s="87">
        <f t="shared" ca="1" si="115"/>
        <v>0</v>
      </c>
      <c r="AE165" s="56"/>
      <c r="AF165" s="259" t="str">
        <f t="shared" si="129"/>
        <v/>
      </c>
      <c r="AG165" s="259" t="str">
        <f t="shared" si="130"/>
        <v/>
      </c>
      <c r="AH165" s="259" t="str">
        <f t="shared" si="131"/>
        <v/>
      </c>
      <c r="AI165" s="259" t="str">
        <f t="shared" si="132"/>
        <v/>
      </c>
      <c r="AJ165" s="259" t="str">
        <f t="shared" si="133"/>
        <v/>
      </c>
      <c r="AK165" s="259">
        <f t="shared" si="134"/>
        <v>0</v>
      </c>
      <c r="AL165" s="259" t="str">
        <f t="shared" si="135"/>
        <v/>
      </c>
      <c r="AM165" s="59" t="str">
        <f t="shared" si="136"/>
        <v/>
      </c>
      <c r="AN165" s="59" t="str">
        <f t="shared" si="137"/>
        <v/>
      </c>
      <c r="AO165" s="260">
        <f t="shared" si="138"/>
        <v>0</v>
      </c>
      <c r="AP165" s="65"/>
      <c r="AQ165" s="267" t="str">
        <f t="shared" ref="AQ165:AR196" si="152">IF(O165="","",O165)</f>
        <v/>
      </c>
      <c r="AR165" s="267" t="str">
        <f t="shared" si="152"/>
        <v/>
      </c>
      <c r="AS165" s="259" t="str">
        <f t="shared" ref="AS165:AS196" si="153">IF(Q165="","",Q165)</f>
        <v/>
      </c>
      <c r="AT165" s="259" t="str">
        <f t="shared" ref="AT165:AT196" si="154">IF(R165="","",R165)</f>
        <v/>
      </c>
      <c r="AU165" s="259" t="str">
        <f t="shared" ref="AU165:AU196" si="155">IF(S165="","",S165)</f>
        <v/>
      </c>
      <c r="AV165" s="259" t="str">
        <f t="shared" ref="AV165:AV196" si="156">IF(T165="","",T165)</f>
        <v/>
      </c>
      <c r="AW165" s="259">
        <f t="shared" ref="AW165:AW196" si="157">IF(U165="","",U165)</f>
        <v>0</v>
      </c>
      <c r="AX165" s="61" t="str">
        <f t="shared" ref="AX165:AX196" si="158">IF(V165="","",V165)</f>
        <v/>
      </c>
      <c r="AY165" s="61" t="str">
        <f t="shared" ref="AY165:AY196" si="159">IF(W165="","",W165)</f>
        <v/>
      </c>
      <c r="AZ165" s="261" t="str">
        <f t="shared" ref="AZ165:AZ196" si="160">IF(X165="","",X165)</f>
        <v/>
      </c>
      <c r="BA165" s="261" t="str">
        <f t="shared" ref="BA165:BA196" si="161">IF(Y165="","",Y165)</f>
        <v/>
      </c>
      <c r="BB165" s="261">
        <f t="shared" ref="BB165:BB196" si="162">IF(Z165="","",Z165)</f>
        <v>0</v>
      </c>
      <c r="BC165" s="62"/>
      <c r="BD165" s="62"/>
      <c r="BE165" s="63" t="str">
        <f t="shared" si="139"/>
        <v/>
      </c>
      <c r="BF165" s="89" t="str">
        <f t="shared" si="140"/>
        <v/>
      </c>
      <c r="BG165" s="63" t="str">
        <f t="shared" si="141"/>
        <v/>
      </c>
      <c r="BH165" s="89">
        <f t="shared" si="142"/>
        <v>0</v>
      </c>
      <c r="BI165" s="246" t="str">
        <f t="shared" si="143"/>
        <v/>
      </c>
      <c r="BJ165" s="246" t="str">
        <f t="shared" si="144"/>
        <v/>
      </c>
      <c r="BK165" s="233" t="str">
        <f t="shared" si="145"/>
        <v/>
      </c>
      <c r="BL165" s="88" t="str">
        <f t="shared" si="150"/>
        <v/>
      </c>
      <c r="BM165" s="88" t="str">
        <f t="shared" si="146"/>
        <v/>
      </c>
      <c r="BN165" s="88" t="str">
        <f t="shared" si="147"/>
        <v/>
      </c>
      <c r="BO165" s="90" t="str">
        <f t="shared" si="148"/>
        <v/>
      </c>
      <c r="BP165" s="65"/>
      <c r="BQ165" s="262">
        <f t="shared" si="149"/>
        <v>0</v>
      </c>
    </row>
    <row r="166" spans="1:69">
      <c r="A166" s="46">
        <v>162</v>
      </c>
      <c r="B166" s="68"/>
      <c r="C166" s="68"/>
      <c r="D166" s="68"/>
      <c r="E166" s="257"/>
      <c r="F166" s="257"/>
      <c r="G166" s="49">
        <f t="shared" si="110"/>
        <v>0</v>
      </c>
      <c r="H166" s="258"/>
      <c r="I166" s="258"/>
      <c r="J166" s="231">
        <f t="shared" si="128"/>
        <v>0</v>
      </c>
      <c r="K166" s="49">
        <f t="shared" si="151"/>
        <v>0</v>
      </c>
      <c r="L166" s="49">
        <f t="shared" si="111"/>
        <v>0</v>
      </c>
      <c r="M166" s="49">
        <f t="shared" si="112"/>
        <v>0</v>
      </c>
      <c r="N166" s="50"/>
      <c r="O166" s="50"/>
      <c r="P166" s="68"/>
      <c r="Q166" s="52"/>
      <c r="R166" s="52"/>
      <c r="S166" s="48"/>
      <c r="T166" s="48"/>
      <c r="U166" s="53">
        <f t="shared" si="113"/>
        <v>0</v>
      </c>
      <c r="V166" s="52"/>
      <c r="W166" s="52"/>
      <c r="X166" s="48"/>
      <c r="Y166" s="48"/>
      <c r="Z166" s="53">
        <f t="shared" si="114"/>
        <v>0</v>
      </c>
      <c r="AA166" s="86"/>
      <c r="AB166" s="87">
        <f t="array" aca="1" ref="AB166" ca="1">IFERROR(IF(N166="Oui",(_xlfn.IFS(AA166="Devis 1",#REF!*(1+#REF!),AA166="Devis 1 majoré",#REF!*1.15*(1+#REF!),AA166="Devis 2",S166*(1+#REF!),AA166="Devis 3",X166*(1+#REF!))),(_xlfn.IFS(AA166="Devis 1",#REF!,AA166="Devis 1 majoré",#REF!*1.15,AA166="Devis 2",S166,AA166="Devis 3",X166))),0)</f>
        <v>0</v>
      </c>
      <c r="AC166" s="87">
        <f t="array" aca="1" ref="AC166" ca="1">IFERROR(IF(N166="Oui",(_xlfn.IFS(AA166="Devis 1",#REF!*(1+#REF!),AA166="Devis 1 majoré",#REF!*1.15*(1+#REF!),AA166="Devis 2",T166*(1+#REF!),AA166="Devis 3",Y166*(1+#REF!))),(_xlfn.IFS(AA166="Devis 1",#REF!,AA166="Devis 1 majoré",#REF!*1.15,AA166="Devis 2",T166,AA166="Devis 3",Y166))),0)</f>
        <v>0</v>
      </c>
      <c r="AD166" s="87">
        <f t="shared" ca="1" si="115"/>
        <v>0</v>
      </c>
      <c r="AE166" s="56"/>
      <c r="AF166" s="259" t="str">
        <f t="shared" si="129"/>
        <v/>
      </c>
      <c r="AG166" s="259" t="str">
        <f t="shared" si="130"/>
        <v/>
      </c>
      <c r="AH166" s="259" t="str">
        <f t="shared" si="131"/>
        <v/>
      </c>
      <c r="AI166" s="259" t="str">
        <f t="shared" si="132"/>
        <v/>
      </c>
      <c r="AJ166" s="259" t="str">
        <f t="shared" si="133"/>
        <v/>
      </c>
      <c r="AK166" s="259">
        <f t="shared" si="134"/>
        <v>0</v>
      </c>
      <c r="AL166" s="259" t="str">
        <f t="shared" si="135"/>
        <v/>
      </c>
      <c r="AM166" s="59" t="str">
        <f t="shared" si="136"/>
        <v/>
      </c>
      <c r="AN166" s="59" t="str">
        <f t="shared" si="137"/>
        <v/>
      </c>
      <c r="AO166" s="260">
        <f t="shared" si="138"/>
        <v>0</v>
      </c>
      <c r="AP166" s="65"/>
      <c r="AQ166" s="267" t="str">
        <f t="shared" si="152"/>
        <v/>
      </c>
      <c r="AR166" s="267" t="str">
        <f t="shared" si="152"/>
        <v/>
      </c>
      <c r="AS166" s="259" t="str">
        <f t="shared" si="153"/>
        <v/>
      </c>
      <c r="AT166" s="259" t="str">
        <f t="shared" si="154"/>
        <v/>
      </c>
      <c r="AU166" s="259" t="str">
        <f t="shared" si="155"/>
        <v/>
      </c>
      <c r="AV166" s="259" t="str">
        <f t="shared" si="156"/>
        <v/>
      </c>
      <c r="AW166" s="259">
        <f t="shared" si="157"/>
        <v>0</v>
      </c>
      <c r="AX166" s="61" t="str">
        <f t="shared" si="158"/>
        <v/>
      </c>
      <c r="AY166" s="61" t="str">
        <f t="shared" si="159"/>
        <v/>
      </c>
      <c r="AZ166" s="261" t="str">
        <f t="shared" si="160"/>
        <v/>
      </c>
      <c r="BA166" s="261" t="str">
        <f t="shared" si="161"/>
        <v/>
      </c>
      <c r="BB166" s="261">
        <f t="shared" si="162"/>
        <v>0</v>
      </c>
      <c r="BC166" s="62"/>
      <c r="BD166" s="62"/>
      <c r="BE166" s="63" t="str">
        <f t="shared" si="139"/>
        <v/>
      </c>
      <c r="BF166" s="89" t="str">
        <f t="shared" si="140"/>
        <v/>
      </c>
      <c r="BG166" s="63" t="str">
        <f t="shared" si="141"/>
        <v/>
      </c>
      <c r="BH166" s="89">
        <f t="shared" si="142"/>
        <v>0</v>
      </c>
      <c r="BI166" s="246" t="str">
        <f t="shared" si="143"/>
        <v/>
      </c>
      <c r="BJ166" s="246" t="str">
        <f t="shared" si="144"/>
        <v/>
      </c>
      <c r="BK166" s="233" t="str">
        <f t="shared" si="145"/>
        <v/>
      </c>
      <c r="BL166" s="88" t="str">
        <f t="shared" si="150"/>
        <v/>
      </c>
      <c r="BM166" s="88" t="str">
        <f t="shared" si="146"/>
        <v/>
      </c>
      <c r="BN166" s="88" t="str">
        <f t="shared" si="147"/>
        <v/>
      </c>
      <c r="BO166" s="90" t="str">
        <f t="shared" si="148"/>
        <v/>
      </c>
      <c r="BP166" s="65"/>
      <c r="BQ166" s="262">
        <f t="shared" si="149"/>
        <v>0</v>
      </c>
    </row>
    <row r="167" spans="1:69">
      <c r="A167" s="46">
        <v>163</v>
      </c>
      <c r="B167" s="68"/>
      <c r="C167" s="68"/>
      <c r="D167" s="68"/>
      <c r="E167" s="257"/>
      <c r="F167" s="257"/>
      <c r="G167" s="49">
        <f t="shared" si="110"/>
        <v>0</v>
      </c>
      <c r="H167" s="258"/>
      <c r="I167" s="258"/>
      <c r="J167" s="231">
        <f t="shared" si="128"/>
        <v>0</v>
      </c>
      <c r="K167" s="49">
        <f t="shared" si="151"/>
        <v>0</v>
      </c>
      <c r="L167" s="49">
        <f t="shared" si="111"/>
        <v>0</v>
      </c>
      <c r="M167" s="49">
        <f t="shared" si="112"/>
        <v>0</v>
      </c>
      <c r="N167" s="50"/>
      <c r="O167" s="50"/>
      <c r="P167" s="68"/>
      <c r="Q167" s="52"/>
      <c r="R167" s="52"/>
      <c r="S167" s="48"/>
      <c r="T167" s="48"/>
      <c r="U167" s="53">
        <f t="shared" si="113"/>
        <v>0</v>
      </c>
      <c r="V167" s="52"/>
      <c r="W167" s="52"/>
      <c r="X167" s="48"/>
      <c r="Y167" s="48"/>
      <c r="Z167" s="53">
        <f t="shared" si="114"/>
        <v>0</v>
      </c>
      <c r="AA167" s="86"/>
      <c r="AB167" s="87">
        <f t="array" aca="1" ref="AB167" ca="1">IFERROR(IF(N167="Oui",(_xlfn.IFS(AA167="Devis 1",#REF!*(1+#REF!),AA167="Devis 1 majoré",#REF!*1.15*(1+#REF!),AA167="Devis 2",S167*(1+#REF!),AA167="Devis 3",X167*(1+#REF!))),(_xlfn.IFS(AA167="Devis 1",#REF!,AA167="Devis 1 majoré",#REF!*1.15,AA167="Devis 2",S167,AA167="Devis 3",X167))),0)</f>
        <v>0</v>
      </c>
      <c r="AC167" s="87">
        <f t="array" aca="1" ref="AC167" ca="1">IFERROR(IF(N167="Oui",(_xlfn.IFS(AA167="Devis 1",#REF!*(1+#REF!),AA167="Devis 1 majoré",#REF!*1.15*(1+#REF!),AA167="Devis 2",T167*(1+#REF!),AA167="Devis 3",Y167*(1+#REF!))),(_xlfn.IFS(AA167="Devis 1",#REF!,AA167="Devis 1 majoré",#REF!*1.15,AA167="Devis 2",T167,AA167="Devis 3",Y167))),0)</f>
        <v>0</v>
      </c>
      <c r="AD167" s="87">
        <f t="shared" ca="1" si="115"/>
        <v>0</v>
      </c>
      <c r="AE167" s="56"/>
      <c r="AF167" s="259" t="str">
        <f t="shared" si="129"/>
        <v/>
      </c>
      <c r="AG167" s="259" t="str">
        <f t="shared" si="130"/>
        <v/>
      </c>
      <c r="AH167" s="259" t="str">
        <f t="shared" si="131"/>
        <v/>
      </c>
      <c r="AI167" s="259" t="str">
        <f t="shared" si="132"/>
        <v/>
      </c>
      <c r="AJ167" s="259" t="str">
        <f t="shared" si="133"/>
        <v/>
      </c>
      <c r="AK167" s="259">
        <f t="shared" si="134"/>
        <v>0</v>
      </c>
      <c r="AL167" s="259" t="str">
        <f t="shared" si="135"/>
        <v/>
      </c>
      <c r="AM167" s="59" t="str">
        <f t="shared" si="136"/>
        <v/>
      </c>
      <c r="AN167" s="59" t="str">
        <f t="shared" si="137"/>
        <v/>
      </c>
      <c r="AO167" s="260">
        <f t="shared" si="138"/>
        <v>0</v>
      </c>
      <c r="AP167" s="65"/>
      <c r="AQ167" s="267" t="str">
        <f t="shared" si="152"/>
        <v/>
      </c>
      <c r="AR167" s="267" t="str">
        <f t="shared" si="152"/>
        <v/>
      </c>
      <c r="AS167" s="259" t="str">
        <f t="shared" si="153"/>
        <v/>
      </c>
      <c r="AT167" s="259" t="str">
        <f t="shared" si="154"/>
        <v/>
      </c>
      <c r="AU167" s="259" t="str">
        <f t="shared" si="155"/>
        <v/>
      </c>
      <c r="AV167" s="259" t="str">
        <f t="shared" si="156"/>
        <v/>
      </c>
      <c r="AW167" s="259">
        <f t="shared" si="157"/>
        <v>0</v>
      </c>
      <c r="AX167" s="61" t="str">
        <f t="shared" si="158"/>
        <v/>
      </c>
      <c r="AY167" s="61" t="str">
        <f t="shared" si="159"/>
        <v/>
      </c>
      <c r="AZ167" s="261" t="str">
        <f t="shared" si="160"/>
        <v/>
      </c>
      <c r="BA167" s="261" t="str">
        <f t="shared" si="161"/>
        <v/>
      </c>
      <c r="BB167" s="261">
        <f t="shared" si="162"/>
        <v>0</v>
      </c>
      <c r="BC167" s="62"/>
      <c r="BD167" s="62"/>
      <c r="BE167" s="63" t="str">
        <f t="shared" si="139"/>
        <v/>
      </c>
      <c r="BF167" s="89" t="str">
        <f t="shared" si="140"/>
        <v/>
      </c>
      <c r="BG167" s="63" t="str">
        <f t="shared" si="141"/>
        <v/>
      </c>
      <c r="BH167" s="89">
        <f t="shared" si="142"/>
        <v>0</v>
      </c>
      <c r="BI167" s="246" t="str">
        <f t="shared" si="143"/>
        <v/>
      </c>
      <c r="BJ167" s="246" t="str">
        <f t="shared" si="144"/>
        <v/>
      </c>
      <c r="BK167" s="233" t="str">
        <f t="shared" si="145"/>
        <v/>
      </c>
      <c r="BL167" s="88" t="str">
        <f t="shared" si="150"/>
        <v/>
      </c>
      <c r="BM167" s="88" t="str">
        <f t="shared" si="146"/>
        <v/>
      </c>
      <c r="BN167" s="88" t="str">
        <f t="shared" si="147"/>
        <v/>
      </c>
      <c r="BO167" s="90" t="str">
        <f t="shared" si="148"/>
        <v/>
      </c>
      <c r="BP167" s="65"/>
      <c r="BQ167" s="262">
        <f t="shared" si="149"/>
        <v>0</v>
      </c>
    </row>
    <row r="168" spans="1:69">
      <c r="A168" s="46">
        <v>164</v>
      </c>
      <c r="B168" s="68"/>
      <c r="C168" s="68"/>
      <c r="D168" s="68"/>
      <c r="E168" s="257"/>
      <c r="F168" s="257"/>
      <c r="G168" s="49">
        <f t="shared" si="110"/>
        <v>0</v>
      </c>
      <c r="H168" s="258"/>
      <c r="I168" s="258"/>
      <c r="J168" s="231">
        <f t="shared" si="128"/>
        <v>0</v>
      </c>
      <c r="K168" s="49">
        <f t="shared" si="151"/>
        <v>0</v>
      </c>
      <c r="L168" s="49">
        <f t="shared" si="111"/>
        <v>0</v>
      </c>
      <c r="M168" s="49">
        <f t="shared" si="112"/>
        <v>0</v>
      </c>
      <c r="N168" s="50"/>
      <c r="O168" s="50"/>
      <c r="P168" s="68"/>
      <c r="Q168" s="52"/>
      <c r="R168" s="52"/>
      <c r="S168" s="48"/>
      <c r="T168" s="48"/>
      <c r="U168" s="53">
        <f t="shared" si="113"/>
        <v>0</v>
      </c>
      <c r="V168" s="52"/>
      <c r="W168" s="52"/>
      <c r="X168" s="48"/>
      <c r="Y168" s="48"/>
      <c r="Z168" s="53">
        <f t="shared" si="114"/>
        <v>0</v>
      </c>
      <c r="AA168" s="86"/>
      <c r="AB168" s="87">
        <f t="array" aca="1" ref="AB168" ca="1">IFERROR(IF(N168="Oui",(_xlfn.IFS(AA168="Devis 1",#REF!*(1+#REF!),AA168="Devis 1 majoré",#REF!*1.15*(1+#REF!),AA168="Devis 2",S168*(1+#REF!),AA168="Devis 3",X168*(1+#REF!))),(_xlfn.IFS(AA168="Devis 1",#REF!,AA168="Devis 1 majoré",#REF!*1.15,AA168="Devis 2",S168,AA168="Devis 3",X168))),0)</f>
        <v>0</v>
      </c>
      <c r="AC168" s="87">
        <f t="array" aca="1" ref="AC168" ca="1">IFERROR(IF(N168="Oui",(_xlfn.IFS(AA168="Devis 1",#REF!*(1+#REF!),AA168="Devis 1 majoré",#REF!*1.15*(1+#REF!),AA168="Devis 2",T168*(1+#REF!),AA168="Devis 3",Y168*(1+#REF!))),(_xlfn.IFS(AA168="Devis 1",#REF!,AA168="Devis 1 majoré",#REF!*1.15,AA168="Devis 2",T168,AA168="Devis 3",Y168))),0)</f>
        <v>0</v>
      </c>
      <c r="AD168" s="87">
        <f t="shared" ca="1" si="115"/>
        <v>0</v>
      </c>
      <c r="AE168" s="56"/>
      <c r="AF168" s="259" t="str">
        <f t="shared" si="129"/>
        <v/>
      </c>
      <c r="AG168" s="259" t="str">
        <f t="shared" si="130"/>
        <v/>
      </c>
      <c r="AH168" s="259" t="str">
        <f t="shared" si="131"/>
        <v/>
      </c>
      <c r="AI168" s="259" t="str">
        <f t="shared" si="132"/>
        <v/>
      </c>
      <c r="AJ168" s="259" t="str">
        <f t="shared" si="133"/>
        <v/>
      </c>
      <c r="AK168" s="259">
        <f t="shared" si="134"/>
        <v>0</v>
      </c>
      <c r="AL168" s="259" t="str">
        <f t="shared" si="135"/>
        <v/>
      </c>
      <c r="AM168" s="59" t="str">
        <f t="shared" si="136"/>
        <v/>
      </c>
      <c r="AN168" s="59" t="str">
        <f t="shared" si="137"/>
        <v/>
      </c>
      <c r="AO168" s="260">
        <f t="shared" si="138"/>
        <v>0</v>
      </c>
      <c r="AP168" s="65"/>
      <c r="AQ168" s="267" t="str">
        <f t="shared" si="152"/>
        <v/>
      </c>
      <c r="AR168" s="267" t="str">
        <f t="shared" si="152"/>
        <v/>
      </c>
      <c r="AS168" s="259" t="str">
        <f t="shared" si="153"/>
        <v/>
      </c>
      <c r="AT168" s="259" t="str">
        <f t="shared" si="154"/>
        <v/>
      </c>
      <c r="AU168" s="259" t="str">
        <f t="shared" si="155"/>
        <v/>
      </c>
      <c r="AV168" s="259" t="str">
        <f t="shared" si="156"/>
        <v/>
      </c>
      <c r="AW168" s="259">
        <f t="shared" si="157"/>
        <v>0</v>
      </c>
      <c r="AX168" s="61" t="str">
        <f t="shared" si="158"/>
        <v/>
      </c>
      <c r="AY168" s="61" t="str">
        <f t="shared" si="159"/>
        <v/>
      </c>
      <c r="AZ168" s="261" t="str">
        <f t="shared" si="160"/>
        <v/>
      </c>
      <c r="BA168" s="261" t="str">
        <f t="shared" si="161"/>
        <v/>
      </c>
      <c r="BB168" s="261">
        <f t="shared" si="162"/>
        <v>0</v>
      </c>
      <c r="BC168" s="62"/>
      <c r="BD168" s="62"/>
      <c r="BE168" s="63" t="str">
        <f t="shared" si="139"/>
        <v/>
      </c>
      <c r="BF168" s="89" t="str">
        <f t="shared" si="140"/>
        <v/>
      </c>
      <c r="BG168" s="63" t="str">
        <f t="shared" si="141"/>
        <v/>
      </c>
      <c r="BH168" s="89">
        <f t="shared" si="142"/>
        <v>0</v>
      </c>
      <c r="BI168" s="246" t="str">
        <f t="shared" si="143"/>
        <v/>
      </c>
      <c r="BJ168" s="246" t="str">
        <f t="shared" si="144"/>
        <v/>
      </c>
      <c r="BK168" s="233" t="str">
        <f t="shared" si="145"/>
        <v/>
      </c>
      <c r="BL168" s="88" t="str">
        <f t="shared" si="150"/>
        <v/>
      </c>
      <c r="BM168" s="88" t="str">
        <f t="shared" si="146"/>
        <v/>
      </c>
      <c r="BN168" s="88" t="str">
        <f t="shared" si="147"/>
        <v/>
      </c>
      <c r="BO168" s="90" t="str">
        <f t="shared" si="148"/>
        <v/>
      </c>
      <c r="BP168" s="65"/>
      <c r="BQ168" s="262">
        <f t="shared" si="149"/>
        <v>0</v>
      </c>
    </row>
    <row r="169" spans="1:69">
      <c r="A169" s="46">
        <v>165</v>
      </c>
      <c r="B169" s="68"/>
      <c r="C169" s="68"/>
      <c r="D169" s="68"/>
      <c r="E169" s="257"/>
      <c r="F169" s="257"/>
      <c r="G169" s="49">
        <f t="shared" si="110"/>
        <v>0</v>
      </c>
      <c r="H169" s="258"/>
      <c r="I169" s="258"/>
      <c r="J169" s="231">
        <f t="shared" si="128"/>
        <v>0</v>
      </c>
      <c r="K169" s="49">
        <f t="shared" si="151"/>
        <v>0</v>
      </c>
      <c r="L169" s="49">
        <f t="shared" si="111"/>
        <v>0</v>
      </c>
      <c r="M169" s="49">
        <f t="shared" si="112"/>
        <v>0</v>
      </c>
      <c r="N169" s="50"/>
      <c r="O169" s="50"/>
      <c r="P169" s="68"/>
      <c r="Q169" s="52"/>
      <c r="R169" s="52"/>
      <c r="S169" s="48"/>
      <c r="T169" s="48"/>
      <c r="U169" s="53">
        <f t="shared" si="113"/>
        <v>0</v>
      </c>
      <c r="V169" s="52"/>
      <c r="W169" s="52"/>
      <c r="X169" s="48"/>
      <c r="Y169" s="48"/>
      <c r="Z169" s="53">
        <f t="shared" si="114"/>
        <v>0</v>
      </c>
      <c r="AA169" s="86"/>
      <c r="AB169" s="87">
        <f t="array" aca="1" ref="AB169" ca="1">IFERROR(IF(N169="Oui",(_xlfn.IFS(AA169="Devis 1",#REF!*(1+#REF!),AA169="Devis 1 majoré",#REF!*1.15*(1+#REF!),AA169="Devis 2",S169*(1+#REF!),AA169="Devis 3",X169*(1+#REF!))),(_xlfn.IFS(AA169="Devis 1",#REF!,AA169="Devis 1 majoré",#REF!*1.15,AA169="Devis 2",S169,AA169="Devis 3",X169))),0)</f>
        <v>0</v>
      </c>
      <c r="AC169" s="87">
        <f t="array" aca="1" ref="AC169" ca="1">IFERROR(IF(N169="Oui",(_xlfn.IFS(AA169="Devis 1",#REF!*(1+#REF!),AA169="Devis 1 majoré",#REF!*1.15*(1+#REF!),AA169="Devis 2",T169*(1+#REF!),AA169="Devis 3",Y169*(1+#REF!))),(_xlfn.IFS(AA169="Devis 1",#REF!,AA169="Devis 1 majoré",#REF!*1.15,AA169="Devis 2",T169,AA169="Devis 3",Y169))),0)</f>
        <v>0</v>
      </c>
      <c r="AD169" s="87">
        <f t="shared" ca="1" si="115"/>
        <v>0</v>
      </c>
      <c r="AE169" s="56"/>
      <c r="AF169" s="259" t="str">
        <f t="shared" si="129"/>
        <v/>
      </c>
      <c r="AG169" s="259" t="str">
        <f t="shared" si="130"/>
        <v/>
      </c>
      <c r="AH169" s="259" t="str">
        <f t="shared" si="131"/>
        <v/>
      </c>
      <c r="AI169" s="259" t="str">
        <f t="shared" si="132"/>
        <v/>
      </c>
      <c r="AJ169" s="259" t="str">
        <f t="shared" si="133"/>
        <v/>
      </c>
      <c r="AK169" s="259">
        <f t="shared" si="134"/>
        <v>0</v>
      </c>
      <c r="AL169" s="259" t="str">
        <f t="shared" si="135"/>
        <v/>
      </c>
      <c r="AM169" s="59" t="str">
        <f t="shared" si="136"/>
        <v/>
      </c>
      <c r="AN169" s="59" t="str">
        <f t="shared" si="137"/>
        <v/>
      </c>
      <c r="AO169" s="260">
        <f t="shared" si="138"/>
        <v>0</v>
      </c>
      <c r="AP169" s="65"/>
      <c r="AQ169" s="267" t="str">
        <f t="shared" si="152"/>
        <v/>
      </c>
      <c r="AR169" s="267" t="str">
        <f t="shared" si="152"/>
        <v/>
      </c>
      <c r="AS169" s="259" t="str">
        <f t="shared" si="153"/>
        <v/>
      </c>
      <c r="AT169" s="259" t="str">
        <f t="shared" si="154"/>
        <v/>
      </c>
      <c r="AU169" s="259" t="str">
        <f t="shared" si="155"/>
        <v/>
      </c>
      <c r="AV169" s="259" t="str">
        <f t="shared" si="156"/>
        <v/>
      </c>
      <c r="AW169" s="259">
        <f t="shared" si="157"/>
        <v>0</v>
      </c>
      <c r="AX169" s="61" t="str">
        <f t="shared" si="158"/>
        <v/>
      </c>
      <c r="AY169" s="61" t="str">
        <f t="shared" si="159"/>
        <v/>
      </c>
      <c r="AZ169" s="261" t="str">
        <f t="shared" si="160"/>
        <v/>
      </c>
      <c r="BA169" s="261" t="str">
        <f t="shared" si="161"/>
        <v/>
      </c>
      <c r="BB169" s="261">
        <f t="shared" si="162"/>
        <v>0</v>
      </c>
      <c r="BC169" s="62"/>
      <c r="BD169" s="62"/>
      <c r="BE169" s="63" t="str">
        <f t="shared" si="139"/>
        <v/>
      </c>
      <c r="BF169" s="89" t="str">
        <f t="shared" si="140"/>
        <v/>
      </c>
      <c r="BG169" s="63" t="str">
        <f t="shared" si="141"/>
        <v/>
      </c>
      <c r="BH169" s="89">
        <f t="shared" si="142"/>
        <v>0</v>
      </c>
      <c r="BI169" s="246" t="str">
        <f t="shared" si="143"/>
        <v/>
      </c>
      <c r="BJ169" s="246" t="str">
        <f t="shared" si="144"/>
        <v/>
      </c>
      <c r="BK169" s="233" t="str">
        <f t="shared" si="145"/>
        <v/>
      </c>
      <c r="BL169" s="88" t="str">
        <f t="shared" si="150"/>
        <v/>
      </c>
      <c r="BM169" s="88" t="str">
        <f t="shared" si="146"/>
        <v/>
      </c>
      <c r="BN169" s="88" t="str">
        <f t="shared" si="147"/>
        <v/>
      </c>
      <c r="BO169" s="90" t="str">
        <f t="shared" si="148"/>
        <v/>
      </c>
      <c r="BP169" s="65"/>
      <c r="BQ169" s="262">
        <f t="shared" si="149"/>
        <v>0</v>
      </c>
    </row>
    <row r="170" spans="1:69">
      <c r="A170" s="46">
        <v>166</v>
      </c>
      <c r="B170" s="68"/>
      <c r="C170" s="68"/>
      <c r="D170" s="68"/>
      <c r="E170" s="257"/>
      <c r="F170" s="257"/>
      <c r="G170" s="49">
        <f t="shared" si="110"/>
        <v>0</v>
      </c>
      <c r="H170" s="258"/>
      <c r="I170" s="258"/>
      <c r="J170" s="231">
        <f t="shared" si="128"/>
        <v>0</v>
      </c>
      <c r="K170" s="49">
        <f t="shared" si="151"/>
        <v>0</v>
      </c>
      <c r="L170" s="49">
        <f t="shared" si="111"/>
        <v>0</v>
      </c>
      <c r="M170" s="49">
        <f t="shared" si="112"/>
        <v>0</v>
      </c>
      <c r="N170" s="50"/>
      <c r="O170" s="50"/>
      <c r="P170" s="68"/>
      <c r="Q170" s="52"/>
      <c r="R170" s="52"/>
      <c r="S170" s="48"/>
      <c r="T170" s="48"/>
      <c r="U170" s="53">
        <f t="shared" si="113"/>
        <v>0</v>
      </c>
      <c r="V170" s="52"/>
      <c r="W170" s="52"/>
      <c r="X170" s="48"/>
      <c r="Y170" s="48"/>
      <c r="Z170" s="53">
        <f t="shared" si="114"/>
        <v>0</v>
      </c>
      <c r="AA170" s="86"/>
      <c r="AB170" s="87">
        <f t="array" aca="1" ref="AB170" ca="1">IFERROR(IF(N170="Oui",(_xlfn.IFS(AA170="Devis 1",#REF!*(1+#REF!),AA170="Devis 1 majoré",#REF!*1.15*(1+#REF!),AA170="Devis 2",S170*(1+#REF!),AA170="Devis 3",X170*(1+#REF!))),(_xlfn.IFS(AA170="Devis 1",#REF!,AA170="Devis 1 majoré",#REF!*1.15,AA170="Devis 2",S170,AA170="Devis 3",X170))),0)</f>
        <v>0</v>
      </c>
      <c r="AC170" s="87">
        <f t="array" aca="1" ref="AC170" ca="1">IFERROR(IF(N170="Oui",(_xlfn.IFS(AA170="Devis 1",#REF!*(1+#REF!),AA170="Devis 1 majoré",#REF!*1.15*(1+#REF!),AA170="Devis 2",T170*(1+#REF!),AA170="Devis 3",Y170*(1+#REF!))),(_xlfn.IFS(AA170="Devis 1",#REF!,AA170="Devis 1 majoré",#REF!*1.15,AA170="Devis 2",T170,AA170="Devis 3",Y170))),0)</f>
        <v>0</v>
      </c>
      <c r="AD170" s="87">
        <f t="shared" ca="1" si="115"/>
        <v>0</v>
      </c>
      <c r="AE170" s="56"/>
      <c r="AF170" s="259" t="str">
        <f t="shared" si="129"/>
        <v/>
      </c>
      <c r="AG170" s="259" t="str">
        <f t="shared" si="130"/>
        <v/>
      </c>
      <c r="AH170" s="259" t="str">
        <f t="shared" si="131"/>
        <v/>
      </c>
      <c r="AI170" s="259" t="str">
        <f t="shared" si="132"/>
        <v/>
      </c>
      <c r="AJ170" s="259" t="str">
        <f t="shared" si="133"/>
        <v/>
      </c>
      <c r="AK170" s="259">
        <f t="shared" si="134"/>
        <v>0</v>
      </c>
      <c r="AL170" s="259" t="str">
        <f t="shared" si="135"/>
        <v/>
      </c>
      <c r="AM170" s="59" t="str">
        <f t="shared" si="136"/>
        <v/>
      </c>
      <c r="AN170" s="59" t="str">
        <f t="shared" si="137"/>
        <v/>
      </c>
      <c r="AO170" s="260">
        <f t="shared" si="138"/>
        <v>0</v>
      </c>
      <c r="AP170" s="65"/>
      <c r="AQ170" s="267" t="str">
        <f t="shared" si="152"/>
        <v/>
      </c>
      <c r="AR170" s="267" t="str">
        <f t="shared" si="152"/>
        <v/>
      </c>
      <c r="AS170" s="259" t="str">
        <f t="shared" si="153"/>
        <v/>
      </c>
      <c r="AT170" s="259" t="str">
        <f t="shared" si="154"/>
        <v/>
      </c>
      <c r="AU170" s="259" t="str">
        <f t="shared" si="155"/>
        <v/>
      </c>
      <c r="AV170" s="259" t="str">
        <f t="shared" si="156"/>
        <v/>
      </c>
      <c r="AW170" s="259">
        <f t="shared" si="157"/>
        <v>0</v>
      </c>
      <c r="AX170" s="61" t="str">
        <f t="shared" si="158"/>
        <v/>
      </c>
      <c r="AY170" s="61" t="str">
        <f t="shared" si="159"/>
        <v/>
      </c>
      <c r="AZ170" s="261" t="str">
        <f t="shared" si="160"/>
        <v/>
      </c>
      <c r="BA170" s="261" t="str">
        <f t="shared" si="161"/>
        <v/>
      </c>
      <c r="BB170" s="261">
        <f t="shared" si="162"/>
        <v>0</v>
      </c>
      <c r="BC170" s="62"/>
      <c r="BD170" s="62"/>
      <c r="BE170" s="63" t="str">
        <f t="shared" si="139"/>
        <v/>
      </c>
      <c r="BF170" s="89" t="str">
        <f t="shared" si="140"/>
        <v/>
      </c>
      <c r="BG170" s="63" t="str">
        <f t="shared" si="141"/>
        <v/>
      </c>
      <c r="BH170" s="89">
        <f t="shared" si="142"/>
        <v>0</v>
      </c>
      <c r="BI170" s="246" t="str">
        <f t="shared" si="143"/>
        <v/>
      </c>
      <c r="BJ170" s="246" t="str">
        <f t="shared" si="144"/>
        <v/>
      </c>
      <c r="BK170" s="233" t="str">
        <f t="shared" si="145"/>
        <v/>
      </c>
      <c r="BL170" s="88" t="str">
        <f t="shared" si="150"/>
        <v/>
      </c>
      <c r="BM170" s="88" t="str">
        <f t="shared" si="146"/>
        <v/>
      </c>
      <c r="BN170" s="88" t="str">
        <f t="shared" si="147"/>
        <v/>
      </c>
      <c r="BO170" s="90" t="str">
        <f t="shared" si="148"/>
        <v/>
      </c>
      <c r="BP170" s="65"/>
      <c r="BQ170" s="262">
        <f t="shared" si="149"/>
        <v>0</v>
      </c>
    </row>
    <row r="171" spans="1:69">
      <c r="A171" s="46">
        <v>167</v>
      </c>
      <c r="B171" s="68"/>
      <c r="C171" s="68"/>
      <c r="D171" s="68"/>
      <c r="E171" s="257"/>
      <c r="F171" s="257"/>
      <c r="G171" s="49">
        <f t="shared" si="110"/>
        <v>0</v>
      </c>
      <c r="H171" s="258"/>
      <c r="I171" s="258"/>
      <c r="J171" s="231">
        <f t="shared" si="128"/>
        <v>0</v>
      </c>
      <c r="K171" s="49">
        <f t="shared" si="151"/>
        <v>0</v>
      </c>
      <c r="L171" s="49">
        <f t="shared" si="111"/>
        <v>0</v>
      </c>
      <c r="M171" s="49">
        <f t="shared" si="112"/>
        <v>0</v>
      </c>
      <c r="N171" s="50"/>
      <c r="O171" s="50"/>
      <c r="P171" s="68"/>
      <c r="Q171" s="52"/>
      <c r="R171" s="52"/>
      <c r="S171" s="48"/>
      <c r="T171" s="48"/>
      <c r="U171" s="53">
        <f t="shared" si="113"/>
        <v>0</v>
      </c>
      <c r="V171" s="52"/>
      <c r="W171" s="52"/>
      <c r="X171" s="48"/>
      <c r="Y171" s="48"/>
      <c r="Z171" s="53">
        <f t="shared" si="114"/>
        <v>0</v>
      </c>
      <c r="AA171" s="86"/>
      <c r="AB171" s="87">
        <f t="array" aca="1" ref="AB171" ca="1">IFERROR(IF(N171="Oui",(_xlfn.IFS(AA171="Devis 1",#REF!*(1+#REF!),AA171="Devis 1 majoré",#REF!*1.15*(1+#REF!),AA171="Devis 2",S171*(1+#REF!),AA171="Devis 3",X171*(1+#REF!))),(_xlfn.IFS(AA171="Devis 1",#REF!,AA171="Devis 1 majoré",#REF!*1.15,AA171="Devis 2",S171,AA171="Devis 3",X171))),0)</f>
        <v>0</v>
      </c>
      <c r="AC171" s="87">
        <f t="array" aca="1" ref="AC171" ca="1">IFERROR(IF(N171="Oui",(_xlfn.IFS(AA171="Devis 1",#REF!*(1+#REF!),AA171="Devis 1 majoré",#REF!*1.15*(1+#REF!),AA171="Devis 2",T171*(1+#REF!),AA171="Devis 3",Y171*(1+#REF!))),(_xlfn.IFS(AA171="Devis 1",#REF!,AA171="Devis 1 majoré",#REF!*1.15,AA171="Devis 2",T171,AA171="Devis 3",Y171))),0)</f>
        <v>0</v>
      </c>
      <c r="AD171" s="87">
        <f t="shared" ca="1" si="115"/>
        <v>0</v>
      </c>
      <c r="AE171" s="56"/>
      <c r="AF171" s="259" t="str">
        <f t="shared" si="129"/>
        <v/>
      </c>
      <c r="AG171" s="259" t="str">
        <f t="shared" si="130"/>
        <v/>
      </c>
      <c r="AH171" s="259" t="str">
        <f t="shared" si="131"/>
        <v/>
      </c>
      <c r="AI171" s="259" t="str">
        <f t="shared" si="132"/>
        <v/>
      </c>
      <c r="AJ171" s="259" t="str">
        <f t="shared" si="133"/>
        <v/>
      </c>
      <c r="AK171" s="259">
        <f t="shared" si="134"/>
        <v>0</v>
      </c>
      <c r="AL171" s="259" t="str">
        <f t="shared" si="135"/>
        <v/>
      </c>
      <c r="AM171" s="59" t="str">
        <f t="shared" si="136"/>
        <v/>
      </c>
      <c r="AN171" s="59" t="str">
        <f t="shared" si="137"/>
        <v/>
      </c>
      <c r="AO171" s="260">
        <f t="shared" si="138"/>
        <v>0</v>
      </c>
      <c r="AP171" s="65"/>
      <c r="AQ171" s="267" t="str">
        <f t="shared" si="152"/>
        <v/>
      </c>
      <c r="AR171" s="267" t="str">
        <f t="shared" si="152"/>
        <v/>
      </c>
      <c r="AS171" s="259" t="str">
        <f t="shared" si="153"/>
        <v/>
      </c>
      <c r="AT171" s="259" t="str">
        <f t="shared" si="154"/>
        <v/>
      </c>
      <c r="AU171" s="259" t="str">
        <f t="shared" si="155"/>
        <v/>
      </c>
      <c r="AV171" s="259" t="str">
        <f t="shared" si="156"/>
        <v/>
      </c>
      <c r="AW171" s="259">
        <f t="shared" si="157"/>
        <v>0</v>
      </c>
      <c r="AX171" s="61" t="str">
        <f t="shared" si="158"/>
        <v/>
      </c>
      <c r="AY171" s="61" t="str">
        <f t="shared" si="159"/>
        <v/>
      </c>
      <c r="AZ171" s="261" t="str">
        <f t="shared" si="160"/>
        <v/>
      </c>
      <c r="BA171" s="261" t="str">
        <f t="shared" si="161"/>
        <v/>
      </c>
      <c r="BB171" s="261">
        <f t="shared" si="162"/>
        <v>0</v>
      </c>
      <c r="BC171" s="62"/>
      <c r="BD171" s="62"/>
      <c r="BE171" s="63" t="str">
        <f t="shared" si="139"/>
        <v/>
      </c>
      <c r="BF171" s="89" t="str">
        <f t="shared" si="140"/>
        <v/>
      </c>
      <c r="BG171" s="63" t="str">
        <f t="shared" si="141"/>
        <v/>
      </c>
      <c r="BH171" s="89">
        <f t="shared" si="142"/>
        <v>0</v>
      </c>
      <c r="BI171" s="246" t="str">
        <f t="shared" si="143"/>
        <v/>
      </c>
      <c r="BJ171" s="246" t="str">
        <f t="shared" si="144"/>
        <v/>
      </c>
      <c r="BK171" s="233" t="str">
        <f t="shared" si="145"/>
        <v/>
      </c>
      <c r="BL171" s="88" t="str">
        <f t="shared" si="150"/>
        <v/>
      </c>
      <c r="BM171" s="88" t="str">
        <f t="shared" si="146"/>
        <v/>
      </c>
      <c r="BN171" s="88" t="str">
        <f t="shared" si="147"/>
        <v/>
      </c>
      <c r="BO171" s="90" t="str">
        <f t="shared" si="148"/>
        <v/>
      </c>
      <c r="BP171" s="65"/>
      <c r="BQ171" s="262">
        <f t="shared" si="149"/>
        <v>0</v>
      </c>
    </row>
    <row r="172" spans="1:69">
      <c r="A172" s="46">
        <v>168</v>
      </c>
      <c r="B172" s="68"/>
      <c r="C172" s="68"/>
      <c r="D172" s="68"/>
      <c r="E172" s="257"/>
      <c r="F172" s="257"/>
      <c r="G172" s="49">
        <f t="shared" si="110"/>
        <v>0</v>
      </c>
      <c r="H172" s="258"/>
      <c r="I172" s="258"/>
      <c r="J172" s="231">
        <f t="shared" si="128"/>
        <v>0</v>
      </c>
      <c r="K172" s="49">
        <f t="shared" si="151"/>
        <v>0</v>
      </c>
      <c r="L172" s="49">
        <f t="shared" si="111"/>
        <v>0</v>
      </c>
      <c r="M172" s="49">
        <f t="shared" si="112"/>
        <v>0</v>
      </c>
      <c r="N172" s="50"/>
      <c r="O172" s="50"/>
      <c r="P172" s="68"/>
      <c r="Q172" s="52"/>
      <c r="R172" s="52"/>
      <c r="S172" s="48"/>
      <c r="T172" s="48"/>
      <c r="U172" s="53">
        <f t="shared" si="113"/>
        <v>0</v>
      </c>
      <c r="V172" s="52"/>
      <c r="W172" s="52"/>
      <c r="X172" s="48"/>
      <c r="Y172" s="48"/>
      <c r="Z172" s="53">
        <f t="shared" si="114"/>
        <v>0</v>
      </c>
      <c r="AA172" s="86"/>
      <c r="AB172" s="87">
        <f t="array" aca="1" ref="AB172" ca="1">IFERROR(IF(N172="Oui",(_xlfn.IFS(AA172="Devis 1",#REF!*(1+#REF!),AA172="Devis 1 majoré",#REF!*1.15*(1+#REF!),AA172="Devis 2",S172*(1+#REF!),AA172="Devis 3",X172*(1+#REF!))),(_xlfn.IFS(AA172="Devis 1",#REF!,AA172="Devis 1 majoré",#REF!*1.15,AA172="Devis 2",S172,AA172="Devis 3",X172))),0)</f>
        <v>0</v>
      </c>
      <c r="AC172" s="87">
        <f t="array" aca="1" ref="AC172" ca="1">IFERROR(IF(N172="Oui",(_xlfn.IFS(AA172="Devis 1",#REF!*(1+#REF!),AA172="Devis 1 majoré",#REF!*1.15*(1+#REF!),AA172="Devis 2",T172*(1+#REF!),AA172="Devis 3",Y172*(1+#REF!))),(_xlfn.IFS(AA172="Devis 1",#REF!,AA172="Devis 1 majoré",#REF!*1.15,AA172="Devis 2",T172,AA172="Devis 3",Y172))),0)</f>
        <v>0</v>
      </c>
      <c r="AD172" s="87">
        <f t="shared" ca="1" si="115"/>
        <v>0</v>
      </c>
      <c r="AE172" s="56"/>
      <c r="AF172" s="259" t="str">
        <f t="shared" si="129"/>
        <v/>
      </c>
      <c r="AG172" s="259" t="str">
        <f t="shared" si="130"/>
        <v/>
      </c>
      <c r="AH172" s="259" t="str">
        <f t="shared" si="131"/>
        <v/>
      </c>
      <c r="AI172" s="259" t="str">
        <f t="shared" si="132"/>
        <v/>
      </c>
      <c r="AJ172" s="259" t="str">
        <f t="shared" si="133"/>
        <v/>
      </c>
      <c r="AK172" s="259">
        <f t="shared" si="134"/>
        <v>0</v>
      </c>
      <c r="AL172" s="259" t="str">
        <f t="shared" si="135"/>
        <v/>
      </c>
      <c r="AM172" s="59" t="str">
        <f t="shared" si="136"/>
        <v/>
      </c>
      <c r="AN172" s="59" t="str">
        <f t="shared" si="137"/>
        <v/>
      </c>
      <c r="AO172" s="260">
        <f t="shared" si="138"/>
        <v>0</v>
      </c>
      <c r="AP172" s="65"/>
      <c r="AQ172" s="267" t="str">
        <f t="shared" si="152"/>
        <v/>
      </c>
      <c r="AR172" s="267" t="str">
        <f t="shared" si="152"/>
        <v/>
      </c>
      <c r="AS172" s="259" t="str">
        <f t="shared" si="153"/>
        <v/>
      </c>
      <c r="AT172" s="259" t="str">
        <f t="shared" si="154"/>
        <v/>
      </c>
      <c r="AU172" s="259" t="str">
        <f t="shared" si="155"/>
        <v/>
      </c>
      <c r="AV172" s="259" t="str">
        <f t="shared" si="156"/>
        <v/>
      </c>
      <c r="AW172" s="259">
        <f t="shared" si="157"/>
        <v>0</v>
      </c>
      <c r="AX172" s="61" t="str">
        <f t="shared" si="158"/>
        <v/>
      </c>
      <c r="AY172" s="61" t="str">
        <f t="shared" si="159"/>
        <v/>
      </c>
      <c r="AZ172" s="261" t="str">
        <f t="shared" si="160"/>
        <v/>
      </c>
      <c r="BA172" s="261" t="str">
        <f t="shared" si="161"/>
        <v/>
      </c>
      <c r="BB172" s="261">
        <f t="shared" si="162"/>
        <v>0</v>
      </c>
      <c r="BC172" s="62"/>
      <c r="BD172" s="62"/>
      <c r="BE172" s="63" t="str">
        <f t="shared" si="139"/>
        <v/>
      </c>
      <c r="BF172" s="89" t="str">
        <f t="shared" si="140"/>
        <v/>
      </c>
      <c r="BG172" s="63" t="str">
        <f t="shared" si="141"/>
        <v/>
      </c>
      <c r="BH172" s="89">
        <f t="shared" si="142"/>
        <v>0</v>
      </c>
      <c r="BI172" s="246" t="str">
        <f t="shared" si="143"/>
        <v/>
      </c>
      <c r="BJ172" s="246" t="str">
        <f t="shared" si="144"/>
        <v/>
      </c>
      <c r="BK172" s="233" t="str">
        <f t="shared" si="145"/>
        <v/>
      </c>
      <c r="BL172" s="88" t="str">
        <f t="shared" si="150"/>
        <v/>
      </c>
      <c r="BM172" s="88" t="str">
        <f t="shared" si="146"/>
        <v/>
      </c>
      <c r="BN172" s="88" t="str">
        <f t="shared" si="147"/>
        <v/>
      </c>
      <c r="BO172" s="90" t="str">
        <f t="shared" si="148"/>
        <v/>
      </c>
      <c r="BP172" s="65"/>
      <c r="BQ172" s="262">
        <f t="shared" si="149"/>
        <v>0</v>
      </c>
    </row>
    <row r="173" spans="1:69">
      <c r="A173" s="46">
        <v>169</v>
      </c>
      <c r="B173" s="68"/>
      <c r="C173" s="68"/>
      <c r="D173" s="68"/>
      <c r="E173" s="257"/>
      <c r="F173" s="257"/>
      <c r="G173" s="49">
        <f t="shared" si="110"/>
        <v>0</v>
      </c>
      <c r="H173" s="258"/>
      <c r="I173" s="258"/>
      <c r="J173" s="231">
        <f t="shared" si="128"/>
        <v>0</v>
      </c>
      <c r="K173" s="49">
        <f t="shared" si="151"/>
        <v>0</v>
      </c>
      <c r="L173" s="49">
        <f t="shared" si="111"/>
        <v>0</v>
      </c>
      <c r="M173" s="49">
        <f t="shared" si="112"/>
        <v>0</v>
      </c>
      <c r="N173" s="50"/>
      <c r="O173" s="50"/>
      <c r="P173" s="68"/>
      <c r="Q173" s="52"/>
      <c r="R173" s="52"/>
      <c r="S173" s="48"/>
      <c r="T173" s="48"/>
      <c r="U173" s="53">
        <f t="shared" si="113"/>
        <v>0</v>
      </c>
      <c r="V173" s="52"/>
      <c r="W173" s="52"/>
      <c r="X173" s="48"/>
      <c r="Y173" s="48"/>
      <c r="Z173" s="53">
        <f t="shared" si="114"/>
        <v>0</v>
      </c>
      <c r="AA173" s="86"/>
      <c r="AB173" s="87">
        <f t="array" aca="1" ref="AB173" ca="1">IFERROR(IF(N173="Oui",(_xlfn.IFS(AA173="Devis 1",#REF!*(1+#REF!),AA173="Devis 1 majoré",#REF!*1.15*(1+#REF!),AA173="Devis 2",S173*(1+#REF!),AA173="Devis 3",X173*(1+#REF!))),(_xlfn.IFS(AA173="Devis 1",#REF!,AA173="Devis 1 majoré",#REF!*1.15,AA173="Devis 2",S173,AA173="Devis 3",X173))),0)</f>
        <v>0</v>
      </c>
      <c r="AC173" s="87">
        <f t="array" aca="1" ref="AC173" ca="1">IFERROR(IF(N173="Oui",(_xlfn.IFS(AA173="Devis 1",#REF!*(1+#REF!),AA173="Devis 1 majoré",#REF!*1.15*(1+#REF!),AA173="Devis 2",T173*(1+#REF!),AA173="Devis 3",Y173*(1+#REF!))),(_xlfn.IFS(AA173="Devis 1",#REF!,AA173="Devis 1 majoré",#REF!*1.15,AA173="Devis 2",T173,AA173="Devis 3",Y173))),0)</f>
        <v>0</v>
      </c>
      <c r="AD173" s="87">
        <f t="shared" ca="1" si="115"/>
        <v>0</v>
      </c>
      <c r="AE173" s="56"/>
      <c r="AF173" s="259" t="str">
        <f t="shared" si="129"/>
        <v/>
      </c>
      <c r="AG173" s="259" t="str">
        <f t="shared" si="130"/>
        <v/>
      </c>
      <c r="AH173" s="259" t="str">
        <f t="shared" si="131"/>
        <v/>
      </c>
      <c r="AI173" s="259" t="str">
        <f t="shared" si="132"/>
        <v/>
      </c>
      <c r="AJ173" s="259" t="str">
        <f t="shared" si="133"/>
        <v/>
      </c>
      <c r="AK173" s="259">
        <f t="shared" si="134"/>
        <v>0</v>
      </c>
      <c r="AL173" s="259" t="str">
        <f t="shared" si="135"/>
        <v/>
      </c>
      <c r="AM173" s="59" t="str">
        <f t="shared" si="136"/>
        <v/>
      </c>
      <c r="AN173" s="59" t="str">
        <f t="shared" si="137"/>
        <v/>
      </c>
      <c r="AO173" s="260">
        <f t="shared" si="138"/>
        <v>0</v>
      </c>
      <c r="AP173" s="65"/>
      <c r="AQ173" s="267" t="str">
        <f t="shared" si="152"/>
        <v/>
      </c>
      <c r="AR173" s="267" t="str">
        <f t="shared" si="152"/>
        <v/>
      </c>
      <c r="AS173" s="259" t="str">
        <f t="shared" si="153"/>
        <v/>
      </c>
      <c r="AT173" s="259" t="str">
        <f t="shared" si="154"/>
        <v/>
      </c>
      <c r="AU173" s="259" t="str">
        <f t="shared" si="155"/>
        <v/>
      </c>
      <c r="AV173" s="259" t="str">
        <f t="shared" si="156"/>
        <v/>
      </c>
      <c r="AW173" s="259">
        <f t="shared" si="157"/>
        <v>0</v>
      </c>
      <c r="AX173" s="61" t="str">
        <f t="shared" si="158"/>
        <v/>
      </c>
      <c r="AY173" s="61" t="str">
        <f t="shared" si="159"/>
        <v/>
      </c>
      <c r="AZ173" s="261" t="str">
        <f t="shared" si="160"/>
        <v/>
      </c>
      <c r="BA173" s="261" t="str">
        <f t="shared" si="161"/>
        <v/>
      </c>
      <c r="BB173" s="261">
        <f t="shared" si="162"/>
        <v>0</v>
      </c>
      <c r="BC173" s="62"/>
      <c r="BD173" s="62"/>
      <c r="BE173" s="63" t="str">
        <f t="shared" si="139"/>
        <v/>
      </c>
      <c r="BF173" s="89" t="str">
        <f t="shared" si="140"/>
        <v/>
      </c>
      <c r="BG173" s="63" t="str">
        <f t="shared" si="141"/>
        <v/>
      </c>
      <c r="BH173" s="89">
        <f t="shared" si="142"/>
        <v>0</v>
      </c>
      <c r="BI173" s="246" t="str">
        <f t="shared" si="143"/>
        <v/>
      </c>
      <c r="BJ173" s="246" t="str">
        <f t="shared" si="144"/>
        <v/>
      </c>
      <c r="BK173" s="233" t="str">
        <f t="shared" si="145"/>
        <v/>
      </c>
      <c r="BL173" s="88" t="str">
        <f t="shared" si="150"/>
        <v/>
      </c>
      <c r="BM173" s="88" t="str">
        <f t="shared" si="146"/>
        <v/>
      </c>
      <c r="BN173" s="88" t="str">
        <f t="shared" si="147"/>
        <v/>
      </c>
      <c r="BO173" s="90" t="str">
        <f t="shared" si="148"/>
        <v/>
      </c>
      <c r="BP173" s="65"/>
      <c r="BQ173" s="262">
        <f t="shared" si="149"/>
        <v>0</v>
      </c>
    </row>
    <row r="174" spans="1:69">
      <c r="A174" s="46">
        <v>170</v>
      </c>
      <c r="B174" s="68"/>
      <c r="C174" s="68"/>
      <c r="D174" s="68"/>
      <c r="E174" s="257"/>
      <c r="F174" s="257"/>
      <c r="G174" s="49">
        <f t="shared" si="110"/>
        <v>0</v>
      </c>
      <c r="H174" s="258"/>
      <c r="I174" s="258"/>
      <c r="J174" s="231">
        <f t="shared" si="128"/>
        <v>0</v>
      </c>
      <c r="K174" s="49">
        <f t="shared" si="151"/>
        <v>0</v>
      </c>
      <c r="L174" s="49">
        <f t="shared" si="111"/>
        <v>0</v>
      </c>
      <c r="M174" s="49">
        <f t="shared" si="112"/>
        <v>0</v>
      </c>
      <c r="N174" s="50"/>
      <c r="O174" s="50"/>
      <c r="P174" s="68"/>
      <c r="Q174" s="52"/>
      <c r="R174" s="52"/>
      <c r="S174" s="48"/>
      <c r="T174" s="48"/>
      <c r="U174" s="53">
        <f t="shared" si="113"/>
        <v>0</v>
      </c>
      <c r="V174" s="52"/>
      <c r="W174" s="52"/>
      <c r="X174" s="48"/>
      <c r="Y174" s="48"/>
      <c r="Z174" s="53">
        <f t="shared" si="114"/>
        <v>0</v>
      </c>
      <c r="AA174" s="86"/>
      <c r="AB174" s="87">
        <f t="array" aca="1" ref="AB174" ca="1">IFERROR(IF(N174="Oui",(_xlfn.IFS(AA174="Devis 1",#REF!*(1+#REF!),AA174="Devis 1 majoré",#REF!*1.15*(1+#REF!),AA174="Devis 2",S174*(1+#REF!),AA174="Devis 3",X174*(1+#REF!))),(_xlfn.IFS(AA174="Devis 1",#REF!,AA174="Devis 1 majoré",#REF!*1.15,AA174="Devis 2",S174,AA174="Devis 3",X174))),0)</f>
        <v>0</v>
      </c>
      <c r="AC174" s="87">
        <f t="array" aca="1" ref="AC174" ca="1">IFERROR(IF(N174="Oui",(_xlfn.IFS(AA174="Devis 1",#REF!*(1+#REF!),AA174="Devis 1 majoré",#REF!*1.15*(1+#REF!),AA174="Devis 2",T174*(1+#REF!),AA174="Devis 3",Y174*(1+#REF!))),(_xlfn.IFS(AA174="Devis 1",#REF!,AA174="Devis 1 majoré",#REF!*1.15,AA174="Devis 2",T174,AA174="Devis 3",Y174))),0)</f>
        <v>0</v>
      </c>
      <c r="AD174" s="87">
        <f t="shared" ca="1" si="115"/>
        <v>0</v>
      </c>
      <c r="AE174" s="56"/>
      <c r="AF174" s="259" t="str">
        <f t="shared" si="129"/>
        <v/>
      </c>
      <c r="AG174" s="259" t="str">
        <f t="shared" si="130"/>
        <v/>
      </c>
      <c r="AH174" s="259" t="str">
        <f t="shared" si="131"/>
        <v/>
      </c>
      <c r="AI174" s="259" t="str">
        <f t="shared" si="132"/>
        <v/>
      </c>
      <c r="AJ174" s="259" t="str">
        <f t="shared" si="133"/>
        <v/>
      </c>
      <c r="AK174" s="259">
        <f t="shared" si="134"/>
        <v>0</v>
      </c>
      <c r="AL174" s="259" t="str">
        <f t="shared" si="135"/>
        <v/>
      </c>
      <c r="AM174" s="59" t="str">
        <f t="shared" si="136"/>
        <v/>
      </c>
      <c r="AN174" s="59" t="str">
        <f t="shared" si="137"/>
        <v/>
      </c>
      <c r="AO174" s="260">
        <f t="shared" si="138"/>
        <v>0</v>
      </c>
      <c r="AP174" s="65"/>
      <c r="AQ174" s="267" t="str">
        <f t="shared" si="152"/>
        <v/>
      </c>
      <c r="AR174" s="267" t="str">
        <f t="shared" si="152"/>
        <v/>
      </c>
      <c r="AS174" s="259" t="str">
        <f t="shared" si="153"/>
        <v/>
      </c>
      <c r="AT174" s="259" t="str">
        <f t="shared" si="154"/>
        <v/>
      </c>
      <c r="AU174" s="259" t="str">
        <f t="shared" si="155"/>
        <v/>
      </c>
      <c r="AV174" s="259" t="str">
        <f t="shared" si="156"/>
        <v/>
      </c>
      <c r="AW174" s="259">
        <f t="shared" si="157"/>
        <v>0</v>
      </c>
      <c r="AX174" s="61" t="str">
        <f t="shared" si="158"/>
        <v/>
      </c>
      <c r="AY174" s="61" t="str">
        <f t="shared" si="159"/>
        <v/>
      </c>
      <c r="AZ174" s="261" t="str">
        <f t="shared" si="160"/>
        <v/>
      </c>
      <c r="BA174" s="261" t="str">
        <f t="shared" si="161"/>
        <v/>
      </c>
      <c r="BB174" s="261">
        <f t="shared" si="162"/>
        <v>0</v>
      </c>
      <c r="BC174" s="62"/>
      <c r="BD174" s="62"/>
      <c r="BE174" s="63" t="str">
        <f t="shared" si="139"/>
        <v/>
      </c>
      <c r="BF174" s="89" t="str">
        <f t="shared" si="140"/>
        <v/>
      </c>
      <c r="BG174" s="63" t="str">
        <f t="shared" si="141"/>
        <v/>
      </c>
      <c r="BH174" s="89">
        <f t="shared" si="142"/>
        <v>0</v>
      </c>
      <c r="BI174" s="246" t="str">
        <f t="shared" si="143"/>
        <v/>
      </c>
      <c r="BJ174" s="246" t="str">
        <f t="shared" si="144"/>
        <v/>
      </c>
      <c r="BK174" s="233" t="str">
        <f t="shared" si="145"/>
        <v/>
      </c>
      <c r="BL174" s="88" t="str">
        <f t="shared" si="150"/>
        <v/>
      </c>
      <c r="BM174" s="88" t="str">
        <f t="shared" si="146"/>
        <v/>
      </c>
      <c r="BN174" s="88" t="str">
        <f t="shared" si="147"/>
        <v/>
      </c>
      <c r="BO174" s="90" t="str">
        <f t="shared" si="148"/>
        <v/>
      </c>
      <c r="BP174" s="65"/>
      <c r="BQ174" s="262">
        <f t="shared" si="149"/>
        <v>0</v>
      </c>
    </row>
    <row r="175" spans="1:69">
      <c r="A175" s="46">
        <v>171</v>
      </c>
      <c r="B175" s="68"/>
      <c r="C175" s="68"/>
      <c r="D175" s="68"/>
      <c r="E175" s="257"/>
      <c r="F175" s="257"/>
      <c r="G175" s="49">
        <f t="shared" si="110"/>
        <v>0</v>
      </c>
      <c r="H175" s="258"/>
      <c r="I175" s="258"/>
      <c r="J175" s="231">
        <f t="shared" si="128"/>
        <v>0</v>
      </c>
      <c r="K175" s="49">
        <f t="shared" si="151"/>
        <v>0</v>
      </c>
      <c r="L175" s="49">
        <f t="shared" si="111"/>
        <v>0</v>
      </c>
      <c r="M175" s="49">
        <f t="shared" si="112"/>
        <v>0</v>
      </c>
      <c r="N175" s="50"/>
      <c r="O175" s="50"/>
      <c r="P175" s="68"/>
      <c r="Q175" s="52"/>
      <c r="R175" s="52"/>
      <c r="S175" s="48"/>
      <c r="T175" s="48"/>
      <c r="U175" s="53">
        <f t="shared" si="113"/>
        <v>0</v>
      </c>
      <c r="V175" s="52"/>
      <c r="W175" s="52"/>
      <c r="X175" s="48"/>
      <c r="Y175" s="48"/>
      <c r="Z175" s="53">
        <f t="shared" si="114"/>
        <v>0</v>
      </c>
      <c r="AA175" s="86"/>
      <c r="AB175" s="87">
        <f t="array" aca="1" ref="AB175" ca="1">IFERROR(IF(N175="Oui",(_xlfn.IFS(AA175="Devis 1",#REF!*(1+#REF!),AA175="Devis 1 majoré",#REF!*1.15*(1+#REF!),AA175="Devis 2",S175*(1+#REF!),AA175="Devis 3",X175*(1+#REF!))),(_xlfn.IFS(AA175="Devis 1",#REF!,AA175="Devis 1 majoré",#REF!*1.15,AA175="Devis 2",S175,AA175="Devis 3",X175))),0)</f>
        <v>0</v>
      </c>
      <c r="AC175" s="87">
        <f t="array" aca="1" ref="AC175" ca="1">IFERROR(IF(N175="Oui",(_xlfn.IFS(AA175="Devis 1",#REF!*(1+#REF!),AA175="Devis 1 majoré",#REF!*1.15*(1+#REF!),AA175="Devis 2",T175*(1+#REF!),AA175="Devis 3",Y175*(1+#REF!))),(_xlfn.IFS(AA175="Devis 1",#REF!,AA175="Devis 1 majoré",#REF!*1.15,AA175="Devis 2",T175,AA175="Devis 3",Y175))),0)</f>
        <v>0</v>
      </c>
      <c r="AD175" s="87">
        <f t="shared" ca="1" si="115"/>
        <v>0</v>
      </c>
      <c r="AE175" s="56"/>
      <c r="AF175" s="259" t="str">
        <f t="shared" si="129"/>
        <v/>
      </c>
      <c r="AG175" s="259" t="str">
        <f t="shared" si="130"/>
        <v/>
      </c>
      <c r="AH175" s="259" t="str">
        <f t="shared" si="131"/>
        <v/>
      </c>
      <c r="AI175" s="259" t="str">
        <f t="shared" si="132"/>
        <v/>
      </c>
      <c r="AJ175" s="259" t="str">
        <f t="shared" si="133"/>
        <v/>
      </c>
      <c r="AK175" s="259">
        <f t="shared" si="134"/>
        <v>0</v>
      </c>
      <c r="AL175" s="259" t="str">
        <f t="shared" si="135"/>
        <v/>
      </c>
      <c r="AM175" s="59" t="str">
        <f t="shared" si="136"/>
        <v/>
      </c>
      <c r="AN175" s="59" t="str">
        <f t="shared" si="137"/>
        <v/>
      </c>
      <c r="AO175" s="260">
        <f t="shared" si="138"/>
        <v>0</v>
      </c>
      <c r="AP175" s="65"/>
      <c r="AQ175" s="267" t="str">
        <f t="shared" si="152"/>
        <v/>
      </c>
      <c r="AR175" s="267" t="str">
        <f t="shared" si="152"/>
        <v/>
      </c>
      <c r="AS175" s="259" t="str">
        <f t="shared" si="153"/>
        <v/>
      </c>
      <c r="AT175" s="259" t="str">
        <f t="shared" si="154"/>
        <v/>
      </c>
      <c r="AU175" s="259" t="str">
        <f t="shared" si="155"/>
        <v/>
      </c>
      <c r="AV175" s="259" t="str">
        <f t="shared" si="156"/>
        <v/>
      </c>
      <c r="AW175" s="259">
        <f t="shared" si="157"/>
        <v>0</v>
      </c>
      <c r="AX175" s="61" t="str">
        <f t="shared" si="158"/>
        <v/>
      </c>
      <c r="AY175" s="61" t="str">
        <f t="shared" si="159"/>
        <v/>
      </c>
      <c r="AZ175" s="261" t="str">
        <f t="shared" si="160"/>
        <v/>
      </c>
      <c r="BA175" s="261" t="str">
        <f t="shared" si="161"/>
        <v/>
      </c>
      <c r="BB175" s="261">
        <f t="shared" si="162"/>
        <v>0</v>
      </c>
      <c r="BC175" s="62"/>
      <c r="BD175" s="62"/>
      <c r="BE175" s="63" t="str">
        <f t="shared" si="139"/>
        <v/>
      </c>
      <c r="BF175" s="89" t="str">
        <f t="shared" si="140"/>
        <v/>
      </c>
      <c r="BG175" s="63" t="str">
        <f t="shared" si="141"/>
        <v/>
      </c>
      <c r="BH175" s="89">
        <f t="shared" si="142"/>
        <v>0</v>
      </c>
      <c r="BI175" s="246" t="str">
        <f t="shared" si="143"/>
        <v/>
      </c>
      <c r="BJ175" s="246" t="str">
        <f t="shared" si="144"/>
        <v/>
      </c>
      <c r="BK175" s="233" t="str">
        <f t="shared" si="145"/>
        <v/>
      </c>
      <c r="BL175" s="88" t="str">
        <f t="shared" si="150"/>
        <v/>
      </c>
      <c r="BM175" s="88" t="str">
        <f t="shared" si="146"/>
        <v/>
      </c>
      <c r="BN175" s="88" t="str">
        <f t="shared" si="147"/>
        <v/>
      </c>
      <c r="BO175" s="90" t="str">
        <f t="shared" si="148"/>
        <v/>
      </c>
      <c r="BP175" s="65"/>
      <c r="BQ175" s="262">
        <f t="shared" si="149"/>
        <v>0</v>
      </c>
    </row>
    <row r="176" spans="1:69">
      <c r="A176" s="46">
        <v>172</v>
      </c>
      <c r="B176" s="68"/>
      <c r="C176" s="68"/>
      <c r="D176" s="68"/>
      <c r="E176" s="257"/>
      <c r="F176" s="257"/>
      <c r="G176" s="49">
        <f t="shared" si="110"/>
        <v>0</v>
      </c>
      <c r="H176" s="258"/>
      <c r="I176" s="258"/>
      <c r="J176" s="231">
        <f t="shared" si="128"/>
        <v>0</v>
      </c>
      <c r="K176" s="49">
        <f t="shared" si="151"/>
        <v>0</v>
      </c>
      <c r="L176" s="49">
        <f t="shared" si="111"/>
        <v>0</v>
      </c>
      <c r="M176" s="49">
        <f t="shared" si="112"/>
        <v>0</v>
      </c>
      <c r="N176" s="50"/>
      <c r="O176" s="50"/>
      <c r="P176" s="68"/>
      <c r="Q176" s="52"/>
      <c r="R176" s="52"/>
      <c r="S176" s="48"/>
      <c r="T176" s="48"/>
      <c r="U176" s="53">
        <f t="shared" si="113"/>
        <v>0</v>
      </c>
      <c r="V176" s="52"/>
      <c r="W176" s="52"/>
      <c r="X176" s="48"/>
      <c r="Y176" s="48"/>
      <c r="Z176" s="53">
        <f t="shared" si="114"/>
        <v>0</v>
      </c>
      <c r="AA176" s="86"/>
      <c r="AB176" s="87">
        <f t="array" aca="1" ref="AB176" ca="1">IFERROR(IF(N176="Oui",(_xlfn.IFS(AA176="Devis 1",#REF!*(1+#REF!),AA176="Devis 1 majoré",#REF!*1.15*(1+#REF!),AA176="Devis 2",S176*(1+#REF!),AA176="Devis 3",X176*(1+#REF!))),(_xlfn.IFS(AA176="Devis 1",#REF!,AA176="Devis 1 majoré",#REF!*1.15,AA176="Devis 2",S176,AA176="Devis 3",X176))),0)</f>
        <v>0</v>
      </c>
      <c r="AC176" s="87">
        <f t="array" aca="1" ref="AC176" ca="1">IFERROR(IF(N176="Oui",(_xlfn.IFS(AA176="Devis 1",#REF!*(1+#REF!),AA176="Devis 1 majoré",#REF!*1.15*(1+#REF!),AA176="Devis 2",T176*(1+#REF!),AA176="Devis 3",Y176*(1+#REF!))),(_xlfn.IFS(AA176="Devis 1",#REF!,AA176="Devis 1 majoré",#REF!*1.15,AA176="Devis 2",T176,AA176="Devis 3",Y176))),0)</f>
        <v>0</v>
      </c>
      <c r="AD176" s="87">
        <f t="shared" ca="1" si="115"/>
        <v>0</v>
      </c>
      <c r="AE176" s="56"/>
      <c r="AF176" s="259" t="str">
        <f t="shared" si="129"/>
        <v/>
      </c>
      <c r="AG176" s="259" t="str">
        <f t="shared" si="130"/>
        <v/>
      </c>
      <c r="AH176" s="259" t="str">
        <f t="shared" si="131"/>
        <v/>
      </c>
      <c r="AI176" s="259" t="str">
        <f t="shared" si="132"/>
        <v/>
      </c>
      <c r="AJ176" s="259" t="str">
        <f t="shared" si="133"/>
        <v/>
      </c>
      <c r="AK176" s="259">
        <f t="shared" si="134"/>
        <v>0</v>
      </c>
      <c r="AL176" s="259" t="str">
        <f t="shared" si="135"/>
        <v/>
      </c>
      <c r="AM176" s="59" t="str">
        <f t="shared" si="136"/>
        <v/>
      </c>
      <c r="AN176" s="59" t="str">
        <f t="shared" si="137"/>
        <v/>
      </c>
      <c r="AO176" s="260">
        <f t="shared" si="138"/>
        <v>0</v>
      </c>
      <c r="AP176" s="65"/>
      <c r="AQ176" s="267" t="str">
        <f t="shared" si="152"/>
        <v/>
      </c>
      <c r="AR176" s="267" t="str">
        <f t="shared" si="152"/>
        <v/>
      </c>
      <c r="AS176" s="259" t="str">
        <f t="shared" si="153"/>
        <v/>
      </c>
      <c r="AT176" s="259" t="str">
        <f t="shared" si="154"/>
        <v/>
      </c>
      <c r="AU176" s="259" t="str">
        <f t="shared" si="155"/>
        <v/>
      </c>
      <c r="AV176" s="259" t="str">
        <f t="shared" si="156"/>
        <v/>
      </c>
      <c r="AW176" s="259">
        <f t="shared" si="157"/>
        <v>0</v>
      </c>
      <c r="AX176" s="61" t="str">
        <f t="shared" si="158"/>
        <v/>
      </c>
      <c r="AY176" s="61" t="str">
        <f t="shared" si="159"/>
        <v/>
      </c>
      <c r="AZ176" s="261" t="str">
        <f t="shared" si="160"/>
        <v/>
      </c>
      <c r="BA176" s="261" t="str">
        <f t="shared" si="161"/>
        <v/>
      </c>
      <c r="BB176" s="261">
        <f t="shared" si="162"/>
        <v>0</v>
      </c>
      <c r="BC176" s="62"/>
      <c r="BD176" s="62"/>
      <c r="BE176" s="63" t="str">
        <f t="shared" si="139"/>
        <v/>
      </c>
      <c r="BF176" s="89" t="str">
        <f t="shared" si="140"/>
        <v/>
      </c>
      <c r="BG176" s="63" t="str">
        <f t="shared" si="141"/>
        <v/>
      </c>
      <c r="BH176" s="89">
        <f t="shared" si="142"/>
        <v>0</v>
      </c>
      <c r="BI176" s="246" t="str">
        <f t="shared" si="143"/>
        <v/>
      </c>
      <c r="BJ176" s="246" t="str">
        <f t="shared" si="144"/>
        <v/>
      </c>
      <c r="BK176" s="233" t="str">
        <f t="shared" si="145"/>
        <v/>
      </c>
      <c r="BL176" s="88" t="str">
        <f t="shared" si="150"/>
        <v/>
      </c>
      <c r="BM176" s="88" t="str">
        <f t="shared" si="146"/>
        <v/>
      </c>
      <c r="BN176" s="88" t="str">
        <f t="shared" si="147"/>
        <v/>
      </c>
      <c r="BO176" s="90" t="str">
        <f t="shared" si="148"/>
        <v/>
      </c>
      <c r="BP176" s="65"/>
      <c r="BQ176" s="262">
        <f t="shared" si="149"/>
        <v>0</v>
      </c>
    </row>
    <row r="177" spans="1:69">
      <c r="A177" s="46">
        <v>173</v>
      </c>
      <c r="B177" s="68"/>
      <c r="C177" s="68"/>
      <c r="D177" s="68"/>
      <c r="E177" s="257"/>
      <c r="F177" s="257"/>
      <c r="G177" s="49">
        <f t="shared" si="110"/>
        <v>0</v>
      </c>
      <c r="H177" s="258"/>
      <c r="I177" s="258"/>
      <c r="J177" s="231">
        <f t="shared" si="128"/>
        <v>0</v>
      </c>
      <c r="K177" s="49">
        <f t="shared" si="151"/>
        <v>0</v>
      </c>
      <c r="L177" s="49">
        <f t="shared" si="111"/>
        <v>0</v>
      </c>
      <c r="M177" s="49">
        <f t="shared" si="112"/>
        <v>0</v>
      </c>
      <c r="N177" s="50"/>
      <c r="O177" s="50"/>
      <c r="P177" s="68"/>
      <c r="Q177" s="52"/>
      <c r="R177" s="52"/>
      <c r="S177" s="48"/>
      <c r="T177" s="48"/>
      <c r="U177" s="53">
        <f t="shared" si="113"/>
        <v>0</v>
      </c>
      <c r="V177" s="52"/>
      <c r="W177" s="52"/>
      <c r="X177" s="48"/>
      <c r="Y177" s="48"/>
      <c r="Z177" s="53">
        <f t="shared" si="114"/>
        <v>0</v>
      </c>
      <c r="AA177" s="86"/>
      <c r="AB177" s="87">
        <f t="array" aca="1" ref="AB177" ca="1">IFERROR(IF(N177="Oui",(_xlfn.IFS(AA177="Devis 1",#REF!*(1+#REF!),AA177="Devis 1 majoré",#REF!*1.15*(1+#REF!),AA177="Devis 2",S177*(1+#REF!),AA177="Devis 3",X177*(1+#REF!))),(_xlfn.IFS(AA177="Devis 1",#REF!,AA177="Devis 1 majoré",#REF!*1.15,AA177="Devis 2",S177,AA177="Devis 3",X177))),0)</f>
        <v>0</v>
      </c>
      <c r="AC177" s="87">
        <f t="array" aca="1" ref="AC177" ca="1">IFERROR(IF(N177="Oui",(_xlfn.IFS(AA177="Devis 1",#REF!*(1+#REF!),AA177="Devis 1 majoré",#REF!*1.15*(1+#REF!),AA177="Devis 2",T177*(1+#REF!),AA177="Devis 3",Y177*(1+#REF!))),(_xlfn.IFS(AA177="Devis 1",#REF!,AA177="Devis 1 majoré",#REF!*1.15,AA177="Devis 2",T177,AA177="Devis 3",Y177))),0)</f>
        <v>0</v>
      </c>
      <c r="AD177" s="87">
        <f t="shared" ca="1" si="115"/>
        <v>0</v>
      </c>
      <c r="AE177" s="56"/>
      <c r="AF177" s="259" t="str">
        <f t="shared" si="129"/>
        <v/>
      </c>
      <c r="AG177" s="259" t="str">
        <f t="shared" si="130"/>
        <v/>
      </c>
      <c r="AH177" s="259" t="str">
        <f t="shared" si="131"/>
        <v/>
      </c>
      <c r="AI177" s="259" t="str">
        <f t="shared" si="132"/>
        <v/>
      </c>
      <c r="AJ177" s="259" t="str">
        <f t="shared" si="133"/>
        <v/>
      </c>
      <c r="AK177" s="259">
        <f t="shared" si="134"/>
        <v>0</v>
      </c>
      <c r="AL177" s="259" t="str">
        <f t="shared" si="135"/>
        <v/>
      </c>
      <c r="AM177" s="59" t="str">
        <f t="shared" si="136"/>
        <v/>
      </c>
      <c r="AN177" s="59" t="str">
        <f t="shared" si="137"/>
        <v/>
      </c>
      <c r="AO177" s="260">
        <f t="shared" si="138"/>
        <v>0</v>
      </c>
      <c r="AP177" s="65"/>
      <c r="AQ177" s="267" t="str">
        <f t="shared" si="152"/>
        <v/>
      </c>
      <c r="AR177" s="267" t="str">
        <f t="shared" si="152"/>
        <v/>
      </c>
      <c r="AS177" s="259" t="str">
        <f t="shared" si="153"/>
        <v/>
      </c>
      <c r="AT177" s="259" t="str">
        <f t="shared" si="154"/>
        <v/>
      </c>
      <c r="AU177" s="259" t="str">
        <f t="shared" si="155"/>
        <v/>
      </c>
      <c r="AV177" s="259" t="str">
        <f t="shared" si="156"/>
        <v/>
      </c>
      <c r="AW177" s="259">
        <f t="shared" si="157"/>
        <v>0</v>
      </c>
      <c r="AX177" s="61" t="str">
        <f t="shared" si="158"/>
        <v/>
      </c>
      <c r="AY177" s="61" t="str">
        <f t="shared" si="159"/>
        <v/>
      </c>
      <c r="AZ177" s="261" t="str">
        <f t="shared" si="160"/>
        <v/>
      </c>
      <c r="BA177" s="261" t="str">
        <f t="shared" si="161"/>
        <v/>
      </c>
      <c r="BB177" s="261">
        <f t="shared" si="162"/>
        <v>0</v>
      </c>
      <c r="BC177" s="62"/>
      <c r="BD177" s="62"/>
      <c r="BE177" s="63" t="str">
        <f t="shared" si="139"/>
        <v/>
      </c>
      <c r="BF177" s="89" t="str">
        <f t="shared" si="140"/>
        <v/>
      </c>
      <c r="BG177" s="63" t="str">
        <f t="shared" si="141"/>
        <v/>
      </c>
      <c r="BH177" s="89">
        <f t="shared" si="142"/>
        <v>0</v>
      </c>
      <c r="BI177" s="246" t="str">
        <f t="shared" si="143"/>
        <v/>
      </c>
      <c r="BJ177" s="246" t="str">
        <f t="shared" si="144"/>
        <v/>
      </c>
      <c r="BK177" s="233" t="str">
        <f t="shared" si="145"/>
        <v/>
      </c>
      <c r="BL177" s="88" t="str">
        <f t="shared" si="150"/>
        <v/>
      </c>
      <c r="BM177" s="88" t="str">
        <f t="shared" si="146"/>
        <v/>
      </c>
      <c r="BN177" s="88" t="str">
        <f t="shared" si="147"/>
        <v/>
      </c>
      <c r="BO177" s="90" t="str">
        <f t="shared" si="148"/>
        <v/>
      </c>
      <c r="BP177" s="65"/>
      <c r="BQ177" s="262">
        <f t="shared" si="149"/>
        <v>0</v>
      </c>
    </row>
    <row r="178" spans="1:69">
      <c r="A178" s="46">
        <v>174</v>
      </c>
      <c r="B178" s="68"/>
      <c r="C178" s="68"/>
      <c r="D178" s="68"/>
      <c r="E178" s="257"/>
      <c r="F178" s="257"/>
      <c r="G178" s="49">
        <f t="shared" si="110"/>
        <v>0</v>
      </c>
      <c r="H178" s="258"/>
      <c r="I178" s="258"/>
      <c r="J178" s="231">
        <f t="shared" si="128"/>
        <v>0</v>
      </c>
      <c r="K178" s="49">
        <f t="shared" si="151"/>
        <v>0</v>
      </c>
      <c r="L178" s="49">
        <f t="shared" si="111"/>
        <v>0</v>
      </c>
      <c r="M178" s="49">
        <f t="shared" si="112"/>
        <v>0</v>
      </c>
      <c r="N178" s="50"/>
      <c r="O178" s="50"/>
      <c r="P178" s="68"/>
      <c r="Q178" s="52"/>
      <c r="R178" s="52"/>
      <c r="S178" s="48"/>
      <c r="T178" s="48"/>
      <c r="U178" s="53">
        <f t="shared" si="113"/>
        <v>0</v>
      </c>
      <c r="V178" s="52"/>
      <c r="W178" s="52"/>
      <c r="X178" s="48"/>
      <c r="Y178" s="48"/>
      <c r="Z178" s="53">
        <f t="shared" si="114"/>
        <v>0</v>
      </c>
      <c r="AA178" s="86"/>
      <c r="AB178" s="87">
        <f t="array" aca="1" ref="AB178" ca="1">IFERROR(IF(N178="Oui",(_xlfn.IFS(AA178="Devis 1",#REF!*(1+#REF!),AA178="Devis 1 majoré",#REF!*1.15*(1+#REF!),AA178="Devis 2",S178*(1+#REF!),AA178="Devis 3",X178*(1+#REF!))),(_xlfn.IFS(AA178="Devis 1",#REF!,AA178="Devis 1 majoré",#REF!*1.15,AA178="Devis 2",S178,AA178="Devis 3",X178))),0)</f>
        <v>0</v>
      </c>
      <c r="AC178" s="87">
        <f t="array" aca="1" ref="AC178" ca="1">IFERROR(IF(N178="Oui",(_xlfn.IFS(AA178="Devis 1",#REF!*(1+#REF!),AA178="Devis 1 majoré",#REF!*1.15*(1+#REF!),AA178="Devis 2",T178*(1+#REF!),AA178="Devis 3",Y178*(1+#REF!))),(_xlfn.IFS(AA178="Devis 1",#REF!,AA178="Devis 1 majoré",#REF!*1.15,AA178="Devis 2",T178,AA178="Devis 3",Y178))),0)</f>
        <v>0</v>
      </c>
      <c r="AD178" s="87">
        <f t="shared" ca="1" si="115"/>
        <v>0</v>
      </c>
      <c r="AE178" s="56"/>
      <c r="AF178" s="259" t="str">
        <f t="shared" si="129"/>
        <v/>
      </c>
      <c r="AG178" s="259" t="str">
        <f t="shared" si="130"/>
        <v/>
      </c>
      <c r="AH178" s="259" t="str">
        <f t="shared" si="131"/>
        <v/>
      </c>
      <c r="AI178" s="259" t="str">
        <f t="shared" si="132"/>
        <v/>
      </c>
      <c r="AJ178" s="259" t="str">
        <f t="shared" si="133"/>
        <v/>
      </c>
      <c r="AK178" s="259">
        <f t="shared" si="134"/>
        <v>0</v>
      </c>
      <c r="AL178" s="259" t="str">
        <f t="shared" si="135"/>
        <v/>
      </c>
      <c r="AM178" s="59" t="str">
        <f t="shared" si="136"/>
        <v/>
      </c>
      <c r="AN178" s="59" t="str">
        <f t="shared" si="137"/>
        <v/>
      </c>
      <c r="AO178" s="260">
        <f t="shared" si="138"/>
        <v>0</v>
      </c>
      <c r="AP178" s="65"/>
      <c r="AQ178" s="267" t="str">
        <f t="shared" si="152"/>
        <v/>
      </c>
      <c r="AR178" s="267" t="str">
        <f t="shared" si="152"/>
        <v/>
      </c>
      <c r="AS178" s="259" t="str">
        <f t="shared" si="153"/>
        <v/>
      </c>
      <c r="AT178" s="259" t="str">
        <f t="shared" si="154"/>
        <v/>
      </c>
      <c r="AU178" s="259" t="str">
        <f t="shared" si="155"/>
        <v/>
      </c>
      <c r="AV178" s="259" t="str">
        <f t="shared" si="156"/>
        <v/>
      </c>
      <c r="AW178" s="259">
        <f t="shared" si="157"/>
        <v>0</v>
      </c>
      <c r="AX178" s="61" t="str">
        <f t="shared" si="158"/>
        <v/>
      </c>
      <c r="AY178" s="61" t="str">
        <f t="shared" si="159"/>
        <v/>
      </c>
      <c r="AZ178" s="261" t="str">
        <f t="shared" si="160"/>
        <v/>
      </c>
      <c r="BA178" s="261" t="str">
        <f t="shared" si="161"/>
        <v/>
      </c>
      <c r="BB178" s="261">
        <f t="shared" si="162"/>
        <v>0</v>
      </c>
      <c r="BC178" s="62"/>
      <c r="BD178" s="62"/>
      <c r="BE178" s="63" t="str">
        <f t="shared" si="139"/>
        <v/>
      </c>
      <c r="BF178" s="89" t="str">
        <f t="shared" si="140"/>
        <v/>
      </c>
      <c r="BG178" s="63" t="str">
        <f t="shared" si="141"/>
        <v/>
      </c>
      <c r="BH178" s="89">
        <f t="shared" si="142"/>
        <v>0</v>
      </c>
      <c r="BI178" s="246" t="str">
        <f t="shared" si="143"/>
        <v/>
      </c>
      <c r="BJ178" s="246" t="str">
        <f t="shared" si="144"/>
        <v/>
      </c>
      <c r="BK178" s="233" t="str">
        <f t="shared" si="145"/>
        <v/>
      </c>
      <c r="BL178" s="88" t="str">
        <f t="shared" si="150"/>
        <v/>
      </c>
      <c r="BM178" s="88" t="str">
        <f t="shared" si="146"/>
        <v/>
      </c>
      <c r="BN178" s="88" t="str">
        <f t="shared" si="147"/>
        <v/>
      </c>
      <c r="BO178" s="90" t="str">
        <f t="shared" si="148"/>
        <v/>
      </c>
      <c r="BP178" s="65"/>
      <c r="BQ178" s="262">
        <f t="shared" si="149"/>
        <v>0</v>
      </c>
    </row>
    <row r="179" spans="1:69">
      <c r="A179" s="46">
        <v>175</v>
      </c>
      <c r="B179" s="68"/>
      <c r="C179" s="68"/>
      <c r="D179" s="68"/>
      <c r="E179" s="257"/>
      <c r="F179" s="257"/>
      <c r="G179" s="49">
        <f t="shared" si="110"/>
        <v>0</v>
      </c>
      <c r="H179" s="258"/>
      <c r="I179" s="258"/>
      <c r="J179" s="231">
        <f t="shared" si="128"/>
        <v>0</v>
      </c>
      <c r="K179" s="49">
        <f t="shared" si="151"/>
        <v>0</v>
      </c>
      <c r="L179" s="49">
        <f t="shared" si="111"/>
        <v>0</v>
      </c>
      <c r="M179" s="49">
        <f t="shared" si="112"/>
        <v>0</v>
      </c>
      <c r="N179" s="50"/>
      <c r="O179" s="50"/>
      <c r="P179" s="68"/>
      <c r="Q179" s="52"/>
      <c r="R179" s="52"/>
      <c r="S179" s="48"/>
      <c r="T179" s="48"/>
      <c r="U179" s="53">
        <f t="shared" si="113"/>
        <v>0</v>
      </c>
      <c r="V179" s="52"/>
      <c r="W179" s="52"/>
      <c r="X179" s="48"/>
      <c r="Y179" s="48"/>
      <c r="Z179" s="53">
        <f t="shared" si="114"/>
        <v>0</v>
      </c>
      <c r="AA179" s="86"/>
      <c r="AB179" s="87">
        <f t="array" aca="1" ref="AB179" ca="1">IFERROR(IF(N179="Oui",(_xlfn.IFS(AA179="Devis 1",#REF!*(1+#REF!),AA179="Devis 1 majoré",#REF!*1.15*(1+#REF!),AA179="Devis 2",S179*(1+#REF!),AA179="Devis 3",X179*(1+#REF!))),(_xlfn.IFS(AA179="Devis 1",#REF!,AA179="Devis 1 majoré",#REF!*1.15,AA179="Devis 2",S179,AA179="Devis 3",X179))),0)</f>
        <v>0</v>
      </c>
      <c r="AC179" s="87">
        <f t="array" aca="1" ref="AC179" ca="1">IFERROR(IF(N179="Oui",(_xlfn.IFS(AA179="Devis 1",#REF!*(1+#REF!),AA179="Devis 1 majoré",#REF!*1.15*(1+#REF!),AA179="Devis 2",T179*(1+#REF!),AA179="Devis 3",Y179*(1+#REF!))),(_xlfn.IFS(AA179="Devis 1",#REF!,AA179="Devis 1 majoré",#REF!*1.15,AA179="Devis 2",T179,AA179="Devis 3",Y179))),0)</f>
        <v>0</v>
      </c>
      <c r="AD179" s="87">
        <f t="shared" ca="1" si="115"/>
        <v>0</v>
      </c>
      <c r="AE179" s="56"/>
      <c r="AF179" s="259" t="str">
        <f t="shared" si="129"/>
        <v/>
      </c>
      <c r="AG179" s="259" t="str">
        <f t="shared" si="130"/>
        <v/>
      </c>
      <c r="AH179" s="259" t="str">
        <f t="shared" si="131"/>
        <v/>
      </c>
      <c r="AI179" s="259" t="str">
        <f t="shared" si="132"/>
        <v/>
      </c>
      <c r="AJ179" s="259" t="str">
        <f t="shared" si="133"/>
        <v/>
      </c>
      <c r="AK179" s="259">
        <f t="shared" si="134"/>
        <v>0</v>
      </c>
      <c r="AL179" s="259" t="str">
        <f t="shared" si="135"/>
        <v/>
      </c>
      <c r="AM179" s="59" t="str">
        <f t="shared" si="136"/>
        <v/>
      </c>
      <c r="AN179" s="59" t="str">
        <f t="shared" si="137"/>
        <v/>
      </c>
      <c r="AO179" s="260">
        <f t="shared" si="138"/>
        <v>0</v>
      </c>
      <c r="AP179" s="65"/>
      <c r="AQ179" s="267" t="str">
        <f t="shared" si="152"/>
        <v/>
      </c>
      <c r="AR179" s="267" t="str">
        <f t="shared" si="152"/>
        <v/>
      </c>
      <c r="AS179" s="259" t="str">
        <f t="shared" si="153"/>
        <v/>
      </c>
      <c r="AT179" s="259" t="str">
        <f t="shared" si="154"/>
        <v/>
      </c>
      <c r="AU179" s="259" t="str">
        <f t="shared" si="155"/>
        <v/>
      </c>
      <c r="AV179" s="259" t="str">
        <f t="shared" si="156"/>
        <v/>
      </c>
      <c r="AW179" s="259">
        <f t="shared" si="157"/>
        <v>0</v>
      </c>
      <c r="AX179" s="61" t="str">
        <f t="shared" si="158"/>
        <v/>
      </c>
      <c r="AY179" s="61" t="str">
        <f t="shared" si="159"/>
        <v/>
      </c>
      <c r="AZ179" s="261" t="str">
        <f t="shared" si="160"/>
        <v/>
      </c>
      <c r="BA179" s="261" t="str">
        <f t="shared" si="161"/>
        <v/>
      </c>
      <c r="BB179" s="261">
        <f t="shared" si="162"/>
        <v>0</v>
      </c>
      <c r="BC179" s="62"/>
      <c r="BD179" s="62"/>
      <c r="BE179" s="63" t="str">
        <f t="shared" si="139"/>
        <v/>
      </c>
      <c r="BF179" s="89" t="str">
        <f t="shared" si="140"/>
        <v/>
      </c>
      <c r="BG179" s="63" t="str">
        <f t="shared" si="141"/>
        <v/>
      </c>
      <c r="BH179" s="89">
        <f t="shared" si="142"/>
        <v>0</v>
      </c>
      <c r="BI179" s="246" t="str">
        <f t="shared" si="143"/>
        <v/>
      </c>
      <c r="BJ179" s="246" t="str">
        <f t="shared" si="144"/>
        <v/>
      </c>
      <c r="BK179" s="233" t="str">
        <f t="shared" si="145"/>
        <v/>
      </c>
      <c r="BL179" s="88" t="str">
        <f t="shared" si="150"/>
        <v/>
      </c>
      <c r="BM179" s="88" t="str">
        <f t="shared" si="146"/>
        <v/>
      </c>
      <c r="BN179" s="88" t="str">
        <f t="shared" si="147"/>
        <v/>
      </c>
      <c r="BO179" s="90" t="str">
        <f t="shared" si="148"/>
        <v/>
      </c>
      <c r="BP179" s="65"/>
      <c r="BQ179" s="262">
        <f t="shared" si="149"/>
        <v>0</v>
      </c>
    </row>
    <row r="180" spans="1:69">
      <c r="A180" s="46">
        <v>176</v>
      </c>
      <c r="B180" s="68"/>
      <c r="C180" s="68"/>
      <c r="D180" s="68"/>
      <c r="E180" s="257"/>
      <c r="F180" s="257"/>
      <c r="G180" s="49">
        <f t="shared" si="110"/>
        <v>0</v>
      </c>
      <c r="H180" s="258"/>
      <c r="I180" s="258"/>
      <c r="J180" s="231">
        <f t="shared" si="128"/>
        <v>0</v>
      </c>
      <c r="K180" s="49">
        <f t="shared" si="151"/>
        <v>0</v>
      </c>
      <c r="L180" s="49">
        <f t="shared" si="111"/>
        <v>0</v>
      </c>
      <c r="M180" s="49">
        <f t="shared" si="112"/>
        <v>0</v>
      </c>
      <c r="N180" s="50"/>
      <c r="O180" s="50"/>
      <c r="P180" s="68"/>
      <c r="Q180" s="52"/>
      <c r="R180" s="52"/>
      <c r="S180" s="48"/>
      <c r="T180" s="48"/>
      <c r="U180" s="53">
        <f t="shared" si="113"/>
        <v>0</v>
      </c>
      <c r="V180" s="52"/>
      <c r="W180" s="52"/>
      <c r="X180" s="48"/>
      <c r="Y180" s="48"/>
      <c r="Z180" s="53">
        <f t="shared" si="114"/>
        <v>0</v>
      </c>
      <c r="AA180" s="86"/>
      <c r="AB180" s="87">
        <f t="array" aca="1" ref="AB180" ca="1">IFERROR(IF(N180="Oui",(_xlfn.IFS(AA180="Devis 1",#REF!*(1+#REF!),AA180="Devis 1 majoré",#REF!*1.15*(1+#REF!),AA180="Devis 2",S180*(1+#REF!),AA180="Devis 3",X180*(1+#REF!))),(_xlfn.IFS(AA180="Devis 1",#REF!,AA180="Devis 1 majoré",#REF!*1.15,AA180="Devis 2",S180,AA180="Devis 3",X180))),0)</f>
        <v>0</v>
      </c>
      <c r="AC180" s="87">
        <f t="array" aca="1" ref="AC180" ca="1">IFERROR(IF(N180="Oui",(_xlfn.IFS(AA180="Devis 1",#REF!*(1+#REF!),AA180="Devis 1 majoré",#REF!*1.15*(1+#REF!),AA180="Devis 2",T180*(1+#REF!),AA180="Devis 3",Y180*(1+#REF!))),(_xlfn.IFS(AA180="Devis 1",#REF!,AA180="Devis 1 majoré",#REF!*1.15,AA180="Devis 2",T180,AA180="Devis 3",Y180))),0)</f>
        <v>0</v>
      </c>
      <c r="AD180" s="87">
        <f t="shared" ca="1" si="115"/>
        <v>0</v>
      </c>
      <c r="AE180" s="56"/>
      <c r="AF180" s="259" t="str">
        <f t="shared" si="129"/>
        <v/>
      </c>
      <c r="AG180" s="259" t="str">
        <f t="shared" si="130"/>
        <v/>
      </c>
      <c r="AH180" s="259" t="str">
        <f t="shared" si="131"/>
        <v/>
      </c>
      <c r="AI180" s="259" t="str">
        <f t="shared" si="132"/>
        <v/>
      </c>
      <c r="AJ180" s="259" t="str">
        <f t="shared" si="133"/>
        <v/>
      </c>
      <c r="AK180" s="259">
        <f t="shared" si="134"/>
        <v>0</v>
      </c>
      <c r="AL180" s="259" t="str">
        <f t="shared" si="135"/>
        <v/>
      </c>
      <c r="AM180" s="59" t="str">
        <f t="shared" si="136"/>
        <v/>
      </c>
      <c r="AN180" s="59" t="str">
        <f t="shared" si="137"/>
        <v/>
      </c>
      <c r="AO180" s="260">
        <f t="shared" si="138"/>
        <v>0</v>
      </c>
      <c r="AP180" s="65"/>
      <c r="AQ180" s="267" t="str">
        <f t="shared" si="152"/>
        <v/>
      </c>
      <c r="AR180" s="267" t="str">
        <f t="shared" si="152"/>
        <v/>
      </c>
      <c r="AS180" s="259" t="str">
        <f t="shared" si="153"/>
        <v/>
      </c>
      <c r="AT180" s="259" t="str">
        <f t="shared" si="154"/>
        <v/>
      </c>
      <c r="AU180" s="259" t="str">
        <f t="shared" si="155"/>
        <v/>
      </c>
      <c r="AV180" s="259" t="str">
        <f t="shared" si="156"/>
        <v/>
      </c>
      <c r="AW180" s="259">
        <f t="shared" si="157"/>
        <v>0</v>
      </c>
      <c r="AX180" s="61" t="str">
        <f t="shared" si="158"/>
        <v/>
      </c>
      <c r="AY180" s="61" t="str">
        <f t="shared" si="159"/>
        <v/>
      </c>
      <c r="AZ180" s="261" t="str">
        <f t="shared" si="160"/>
        <v/>
      </c>
      <c r="BA180" s="261" t="str">
        <f t="shared" si="161"/>
        <v/>
      </c>
      <c r="BB180" s="261">
        <f t="shared" si="162"/>
        <v>0</v>
      </c>
      <c r="BC180" s="62"/>
      <c r="BD180" s="62"/>
      <c r="BE180" s="63" t="str">
        <f t="shared" si="139"/>
        <v/>
      </c>
      <c r="BF180" s="89" t="str">
        <f t="shared" si="140"/>
        <v/>
      </c>
      <c r="BG180" s="63" t="str">
        <f t="shared" si="141"/>
        <v/>
      </c>
      <c r="BH180" s="89">
        <f t="shared" si="142"/>
        <v>0</v>
      </c>
      <c r="BI180" s="246" t="str">
        <f t="shared" si="143"/>
        <v/>
      </c>
      <c r="BJ180" s="246" t="str">
        <f t="shared" si="144"/>
        <v/>
      </c>
      <c r="BK180" s="233" t="str">
        <f t="shared" si="145"/>
        <v/>
      </c>
      <c r="BL180" s="88" t="str">
        <f t="shared" si="150"/>
        <v/>
      </c>
      <c r="BM180" s="88" t="str">
        <f t="shared" si="146"/>
        <v/>
      </c>
      <c r="BN180" s="88" t="str">
        <f t="shared" si="147"/>
        <v/>
      </c>
      <c r="BO180" s="90" t="str">
        <f t="shared" si="148"/>
        <v/>
      </c>
      <c r="BP180" s="65"/>
      <c r="BQ180" s="262">
        <f t="shared" si="149"/>
        <v>0</v>
      </c>
    </row>
    <row r="181" spans="1:69">
      <c r="A181" s="46">
        <v>177</v>
      </c>
      <c r="B181" s="68"/>
      <c r="C181" s="68"/>
      <c r="D181" s="68"/>
      <c r="E181" s="257"/>
      <c r="F181" s="257"/>
      <c r="G181" s="49">
        <f t="shared" si="110"/>
        <v>0</v>
      </c>
      <c r="H181" s="258"/>
      <c r="I181" s="258"/>
      <c r="J181" s="231">
        <f t="shared" si="128"/>
        <v>0</v>
      </c>
      <c r="K181" s="49">
        <f t="shared" si="151"/>
        <v>0</v>
      </c>
      <c r="L181" s="49">
        <f t="shared" si="111"/>
        <v>0</v>
      </c>
      <c r="M181" s="49">
        <f t="shared" si="112"/>
        <v>0</v>
      </c>
      <c r="N181" s="50"/>
      <c r="O181" s="50"/>
      <c r="P181" s="68"/>
      <c r="Q181" s="52"/>
      <c r="R181" s="52"/>
      <c r="S181" s="48"/>
      <c r="T181" s="48"/>
      <c r="U181" s="53">
        <f t="shared" si="113"/>
        <v>0</v>
      </c>
      <c r="V181" s="52"/>
      <c r="W181" s="52"/>
      <c r="X181" s="48"/>
      <c r="Y181" s="48"/>
      <c r="Z181" s="53">
        <f t="shared" si="114"/>
        <v>0</v>
      </c>
      <c r="AA181" s="86"/>
      <c r="AB181" s="87">
        <f t="array" aca="1" ref="AB181" ca="1">IFERROR(IF(N181="Oui",(_xlfn.IFS(AA181="Devis 1",#REF!*(1+#REF!),AA181="Devis 1 majoré",#REF!*1.15*(1+#REF!),AA181="Devis 2",S181*(1+#REF!),AA181="Devis 3",X181*(1+#REF!))),(_xlfn.IFS(AA181="Devis 1",#REF!,AA181="Devis 1 majoré",#REF!*1.15,AA181="Devis 2",S181,AA181="Devis 3",X181))),0)</f>
        <v>0</v>
      </c>
      <c r="AC181" s="87">
        <f t="array" aca="1" ref="AC181" ca="1">IFERROR(IF(N181="Oui",(_xlfn.IFS(AA181="Devis 1",#REF!*(1+#REF!),AA181="Devis 1 majoré",#REF!*1.15*(1+#REF!),AA181="Devis 2",T181*(1+#REF!),AA181="Devis 3",Y181*(1+#REF!))),(_xlfn.IFS(AA181="Devis 1",#REF!,AA181="Devis 1 majoré",#REF!*1.15,AA181="Devis 2",T181,AA181="Devis 3",Y181))),0)</f>
        <v>0</v>
      </c>
      <c r="AD181" s="87">
        <f t="shared" ca="1" si="115"/>
        <v>0</v>
      </c>
      <c r="AE181" s="56"/>
      <c r="AF181" s="259" t="str">
        <f t="shared" si="129"/>
        <v/>
      </c>
      <c r="AG181" s="259" t="str">
        <f t="shared" si="130"/>
        <v/>
      </c>
      <c r="AH181" s="259" t="str">
        <f t="shared" si="131"/>
        <v/>
      </c>
      <c r="AI181" s="259" t="str">
        <f t="shared" si="132"/>
        <v/>
      </c>
      <c r="AJ181" s="259" t="str">
        <f t="shared" si="133"/>
        <v/>
      </c>
      <c r="AK181" s="259">
        <f t="shared" si="134"/>
        <v>0</v>
      </c>
      <c r="AL181" s="259" t="str">
        <f t="shared" si="135"/>
        <v/>
      </c>
      <c r="AM181" s="59" t="str">
        <f t="shared" si="136"/>
        <v/>
      </c>
      <c r="AN181" s="59" t="str">
        <f t="shared" si="137"/>
        <v/>
      </c>
      <c r="AO181" s="260">
        <f t="shared" si="138"/>
        <v>0</v>
      </c>
      <c r="AP181" s="65"/>
      <c r="AQ181" s="267" t="str">
        <f t="shared" si="152"/>
        <v/>
      </c>
      <c r="AR181" s="267" t="str">
        <f t="shared" si="152"/>
        <v/>
      </c>
      <c r="AS181" s="259" t="str">
        <f t="shared" si="153"/>
        <v/>
      </c>
      <c r="AT181" s="259" t="str">
        <f t="shared" si="154"/>
        <v/>
      </c>
      <c r="AU181" s="259" t="str">
        <f t="shared" si="155"/>
        <v/>
      </c>
      <c r="AV181" s="259" t="str">
        <f t="shared" si="156"/>
        <v/>
      </c>
      <c r="AW181" s="259">
        <f t="shared" si="157"/>
        <v>0</v>
      </c>
      <c r="AX181" s="61" t="str">
        <f t="shared" si="158"/>
        <v/>
      </c>
      <c r="AY181" s="61" t="str">
        <f t="shared" si="159"/>
        <v/>
      </c>
      <c r="AZ181" s="261" t="str">
        <f t="shared" si="160"/>
        <v/>
      </c>
      <c r="BA181" s="261" t="str">
        <f t="shared" si="161"/>
        <v/>
      </c>
      <c r="BB181" s="261">
        <f t="shared" si="162"/>
        <v>0</v>
      </c>
      <c r="BC181" s="62"/>
      <c r="BD181" s="62"/>
      <c r="BE181" s="63" t="str">
        <f t="shared" si="139"/>
        <v/>
      </c>
      <c r="BF181" s="89" t="str">
        <f t="shared" si="140"/>
        <v/>
      </c>
      <c r="BG181" s="63" t="str">
        <f t="shared" si="141"/>
        <v/>
      </c>
      <c r="BH181" s="89">
        <f t="shared" si="142"/>
        <v>0</v>
      </c>
      <c r="BI181" s="246" t="str">
        <f t="shared" si="143"/>
        <v/>
      </c>
      <c r="BJ181" s="246" t="str">
        <f t="shared" si="144"/>
        <v/>
      </c>
      <c r="BK181" s="233" t="str">
        <f t="shared" si="145"/>
        <v/>
      </c>
      <c r="BL181" s="88" t="str">
        <f t="shared" si="150"/>
        <v/>
      </c>
      <c r="BM181" s="88" t="str">
        <f t="shared" si="146"/>
        <v/>
      </c>
      <c r="BN181" s="88" t="str">
        <f t="shared" si="147"/>
        <v/>
      </c>
      <c r="BO181" s="90" t="str">
        <f t="shared" si="148"/>
        <v/>
      </c>
      <c r="BP181" s="65"/>
      <c r="BQ181" s="262">
        <f t="shared" si="149"/>
        <v>0</v>
      </c>
    </row>
    <row r="182" spans="1:69">
      <c r="A182" s="46">
        <v>178</v>
      </c>
      <c r="B182" s="68"/>
      <c r="C182" s="68"/>
      <c r="D182" s="68"/>
      <c r="E182" s="257"/>
      <c r="F182" s="257"/>
      <c r="G182" s="49">
        <f t="shared" si="110"/>
        <v>0</v>
      </c>
      <c r="H182" s="258"/>
      <c r="I182" s="258"/>
      <c r="J182" s="231">
        <f t="shared" si="128"/>
        <v>0</v>
      </c>
      <c r="K182" s="49">
        <f t="shared" si="151"/>
        <v>0</v>
      </c>
      <c r="L182" s="49">
        <f t="shared" si="111"/>
        <v>0</v>
      </c>
      <c r="M182" s="49">
        <f t="shared" si="112"/>
        <v>0</v>
      </c>
      <c r="N182" s="50"/>
      <c r="O182" s="50"/>
      <c r="P182" s="68"/>
      <c r="Q182" s="52"/>
      <c r="R182" s="52"/>
      <c r="S182" s="48"/>
      <c r="T182" s="48"/>
      <c r="U182" s="53">
        <f t="shared" si="113"/>
        <v>0</v>
      </c>
      <c r="V182" s="52"/>
      <c r="W182" s="52"/>
      <c r="X182" s="48"/>
      <c r="Y182" s="48"/>
      <c r="Z182" s="53">
        <f t="shared" si="114"/>
        <v>0</v>
      </c>
      <c r="AA182" s="86"/>
      <c r="AB182" s="87">
        <f t="array" aca="1" ref="AB182" ca="1">IFERROR(IF(N182="Oui",(_xlfn.IFS(AA182="Devis 1",#REF!*(1+#REF!),AA182="Devis 1 majoré",#REF!*1.15*(1+#REF!),AA182="Devis 2",S182*(1+#REF!),AA182="Devis 3",X182*(1+#REF!))),(_xlfn.IFS(AA182="Devis 1",#REF!,AA182="Devis 1 majoré",#REF!*1.15,AA182="Devis 2",S182,AA182="Devis 3",X182))),0)</f>
        <v>0</v>
      </c>
      <c r="AC182" s="87">
        <f t="array" aca="1" ref="AC182" ca="1">IFERROR(IF(N182="Oui",(_xlfn.IFS(AA182="Devis 1",#REF!*(1+#REF!),AA182="Devis 1 majoré",#REF!*1.15*(1+#REF!),AA182="Devis 2",T182*(1+#REF!),AA182="Devis 3",Y182*(1+#REF!))),(_xlfn.IFS(AA182="Devis 1",#REF!,AA182="Devis 1 majoré",#REF!*1.15,AA182="Devis 2",T182,AA182="Devis 3",Y182))),0)</f>
        <v>0</v>
      </c>
      <c r="AD182" s="87">
        <f t="shared" ca="1" si="115"/>
        <v>0</v>
      </c>
      <c r="AE182" s="56"/>
      <c r="AF182" s="259" t="str">
        <f t="shared" si="129"/>
        <v/>
      </c>
      <c r="AG182" s="259" t="str">
        <f t="shared" si="130"/>
        <v/>
      </c>
      <c r="AH182" s="259" t="str">
        <f t="shared" si="131"/>
        <v/>
      </c>
      <c r="AI182" s="259" t="str">
        <f t="shared" si="132"/>
        <v/>
      </c>
      <c r="AJ182" s="259" t="str">
        <f t="shared" si="133"/>
        <v/>
      </c>
      <c r="AK182" s="259">
        <f t="shared" si="134"/>
        <v>0</v>
      </c>
      <c r="AL182" s="259" t="str">
        <f t="shared" si="135"/>
        <v/>
      </c>
      <c r="AM182" s="59" t="str">
        <f t="shared" si="136"/>
        <v/>
      </c>
      <c r="AN182" s="59" t="str">
        <f t="shared" si="137"/>
        <v/>
      </c>
      <c r="AO182" s="260">
        <f t="shared" si="138"/>
        <v>0</v>
      </c>
      <c r="AP182" s="65"/>
      <c r="AQ182" s="267" t="str">
        <f t="shared" si="152"/>
        <v/>
      </c>
      <c r="AR182" s="267" t="str">
        <f t="shared" si="152"/>
        <v/>
      </c>
      <c r="AS182" s="259" t="str">
        <f t="shared" si="153"/>
        <v/>
      </c>
      <c r="AT182" s="259" t="str">
        <f t="shared" si="154"/>
        <v/>
      </c>
      <c r="AU182" s="259" t="str">
        <f t="shared" si="155"/>
        <v/>
      </c>
      <c r="AV182" s="259" t="str">
        <f t="shared" si="156"/>
        <v/>
      </c>
      <c r="AW182" s="259">
        <f t="shared" si="157"/>
        <v>0</v>
      </c>
      <c r="AX182" s="61" t="str">
        <f t="shared" si="158"/>
        <v/>
      </c>
      <c r="AY182" s="61" t="str">
        <f t="shared" si="159"/>
        <v/>
      </c>
      <c r="AZ182" s="261" t="str">
        <f t="shared" si="160"/>
        <v/>
      </c>
      <c r="BA182" s="261" t="str">
        <f t="shared" si="161"/>
        <v/>
      </c>
      <c r="BB182" s="261">
        <f t="shared" si="162"/>
        <v>0</v>
      </c>
      <c r="BC182" s="62"/>
      <c r="BD182" s="62"/>
      <c r="BE182" s="63" t="str">
        <f t="shared" si="139"/>
        <v/>
      </c>
      <c r="BF182" s="89" t="str">
        <f t="shared" si="140"/>
        <v/>
      </c>
      <c r="BG182" s="63" t="str">
        <f t="shared" si="141"/>
        <v/>
      </c>
      <c r="BH182" s="89">
        <f t="shared" si="142"/>
        <v>0</v>
      </c>
      <c r="BI182" s="246" t="str">
        <f t="shared" si="143"/>
        <v/>
      </c>
      <c r="BJ182" s="246" t="str">
        <f t="shared" si="144"/>
        <v/>
      </c>
      <c r="BK182" s="233" t="str">
        <f t="shared" si="145"/>
        <v/>
      </c>
      <c r="BL182" s="88" t="str">
        <f t="shared" si="150"/>
        <v/>
      </c>
      <c r="BM182" s="88" t="str">
        <f t="shared" si="146"/>
        <v/>
      </c>
      <c r="BN182" s="88" t="str">
        <f t="shared" si="147"/>
        <v/>
      </c>
      <c r="BO182" s="90" t="str">
        <f t="shared" si="148"/>
        <v/>
      </c>
      <c r="BP182" s="65"/>
      <c r="BQ182" s="262">
        <f t="shared" si="149"/>
        <v>0</v>
      </c>
    </row>
    <row r="183" spans="1:69">
      <c r="A183" s="46">
        <v>179</v>
      </c>
      <c r="B183" s="68"/>
      <c r="C183" s="68"/>
      <c r="D183" s="68"/>
      <c r="E183" s="257"/>
      <c r="F183" s="257"/>
      <c r="G183" s="49">
        <f t="shared" si="110"/>
        <v>0</v>
      </c>
      <c r="H183" s="258"/>
      <c r="I183" s="258"/>
      <c r="J183" s="231">
        <f t="shared" si="128"/>
        <v>0</v>
      </c>
      <c r="K183" s="49">
        <f t="shared" si="151"/>
        <v>0</v>
      </c>
      <c r="L183" s="49">
        <f t="shared" si="111"/>
        <v>0</v>
      </c>
      <c r="M183" s="49">
        <f t="shared" si="112"/>
        <v>0</v>
      </c>
      <c r="N183" s="50"/>
      <c r="O183" s="50"/>
      <c r="P183" s="68"/>
      <c r="Q183" s="52"/>
      <c r="R183" s="52"/>
      <c r="S183" s="48"/>
      <c r="T183" s="48"/>
      <c r="U183" s="53">
        <f t="shared" si="113"/>
        <v>0</v>
      </c>
      <c r="V183" s="52"/>
      <c r="W183" s="52"/>
      <c r="X183" s="48"/>
      <c r="Y183" s="48"/>
      <c r="Z183" s="53">
        <f t="shared" si="114"/>
        <v>0</v>
      </c>
      <c r="AA183" s="86"/>
      <c r="AB183" s="87">
        <f t="array" aca="1" ref="AB183" ca="1">IFERROR(IF(N183="Oui",(_xlfn.IFS(AA183="Devis 1",#REF!*(1+#REF!),AA183="Devis 1 majoré",#REF!*1.15*(1+#REF!),AA183="Devis 2",S183*(1+#REF!),AA183="Devis 3",X183*(1+#REF!))),(_xlfn.IFS(AA183="Devis 1",#REF!,AA183="Devis 1 majoré",#REF!*1.15,AA183="Devis 2",S183,AA183="Devis 3",X183))),0)</f>
        <v>0</v>
      </c>
      <c r="AC183" s="87">
        <f t="array" aca="1" ref="AC183" ca="1">IFERROR(IF(N183="Oui",(_xlfn.IFS(AA183="Devis 1",#REF!*(1+#REF!),AA183="Devis 1 majoré",#REF!*1.15*(1+#REF!),AA183="Devis 2",T183*(1+#REF!),AA183="Devis 3",Y183*(1+#REF!))),(_xlfn.IFS(AA183="Devis 1",#REF!,AA183="Devis 1 majoré",#REF!*1.15,AA183="Devis 2",T183,AA183="Devis 3",Y183))),0)</f>
        <v>0</v>
      </c>
      <c r="AD183" s="87">
        <f t="shared" ca="1" si="115"/>
        <v>0</v>
      </c>
      <c r="AE183" s="56"/>
      <c r="AF183" s="259" t="str">
        <f t="shared" si="129"/>
        <v/>
      </c>
      <c r="AG183" s="259" t="str">
        <f t="shared" si="130"/>
        <v/>
      </c>
      <c r="AH183" s="259" t="str">
        <f t="shared" si="131"/>
        <v/>
      </c>
      <c r="AI183" s="259" t="str">
        <f t="shared" si="132"/>
        <v/>
      </c>
      <c r="AJ183" s="259" t="str">
        <f t="shared" si="133"/>
        <v/>
      </c>
      <c r="AK183" s="259">
        <f t="shared" si="134"/>
        <v>0</v>
      </c>
      <c r="AL183" s="259" t="str">
        <f t="shared" si="135"/>
        <v/>
      </c>
      <c r="AM183" s="59" t="str">
        <f t="shared" si="136"/>
        <v/>
      </c>
      <c r="AN183" s="59" t="str">
        <f t="shared" si="137"/>
        <v/>
      </c>
      <c r="AO183" s="260">
        <f t="shared" si="138"/>
        <v>0</v>
      </c>
      <c r="AP183" s="65"/>
      <c r="AQ183" s="267" t="str">
        <f t="shared" si="152"/>
        <v/>
      </c>
      <c r="AR183" s="267" t="str">
        <f t="shared" si="152"/>
        <v/>
      </c>
      <c r="AS183" s="259" t="str">
        <f t="shared" si="153"/>
        <v/>
      </c>
      <c r="AT183" s="259" t="str">
        <f t="shared" si="154"/>
        <v/>
      </c>
      <c r="AU183" s="259" t="str">
        <f t="shared" si="155"/>
        <v/>
      </c>
      <c r="AV183" s="259" t="str">
        <f t="shared" si="156"/>
        <v/>
      </c>
      <c r="AW183" s="259">
        <f t="shared" si="157"/>
        <v>0</v>
      </c>
      <c r="AX183" s="61" t="str">
        <f t="shared" si="158"/>
        <v/>
      </c>
      <c r="AY183" s="61" t="str">
        <f t="shared" si="159"/>
        <v/>
      </c>
      <c r="AZ183" s="261" t="str">
        <f t="shared" si="160"/>
        <v/>
      </c>
      <c r="BA183" s="261" t="str">
        <f t="shared" si="161"/>
        <v/>
      </c>
      <c r="BB183" s="261">
        <f t="shared" si="162"/>
        <v>0</v>
      </c>
      <c r="BC183" s="62"/>
      <c r="BD183" s="62"/>
      <c r="BE183" s="63" t="str">
        <f t="shared" si="139"/>
        <v/>
      </c>
      <c r="BF183" s="89" t="str">
        <f t="shared" si="140"/>
        <v/>
      </c>
      <c r="BG183" s="63" t="str">
        <f t="shared" si="141"/>
        <v/>
      </c>
      <c r="BH183" s="89">
        <f t="shared" si="142"/>
        <v>0</v>
      </c>
      <c r="BI183" s="246" t="str">
        <f t="shared" si="143"/>
        <v/>
      </c>
      <c r="BJ183" s="246" t="str">
        <f t="shared" si="144"/>
        <v/>
      </c>
      <c r="BK183" s="233" t="str">
        <f t="shared" si="145"/>
        <v/>
      </c>
      <c r="BL183" s="88" t="str">
        <f t="shared" si="150"/>
        <v/>
      </c>
      <c r="BM183" s="88" t="str">
        <f t="shared" si="146"/>
        <v/>
      </c>
      <c r="BN183" s="88" t="str">
        <f t="shared" si="147"/>
        <v/>
      </c>
      <c r="BO183" s="90" t="str">
        <f t="shared" si="148"/>
        <v/>
      </c>
      <c r="BP183" s="65"/>
      <c r="BQ183" s="262">
        <f t="shared" si="149"/>
        <v>0</v>
      </c>
    </row>
    <row r="184" spans="1:69">
      <c r="A184" s="46">
        <v>180</v>
      </c>
      <c r="B184" s="68"/>
      <c r="C184" s="68"/>
      <c r="D184" s="68"/>
      <c r="E184" s="257"/>
      <c r="F184" s="257"/>
      <c r="G184" s="49">
        <f t="shared" si="110"/>
        <v>0</v>
      </c>
      <c r="H184" s="258"/>
      <c r="I184" s="258"/>
      <c r="J184" s="231">
        <f t="shared" si="128"/>
        <v>0</v>
      </c>
      <c r="K184" s="49">
        <f t="shared" si="151"/>
        <v>0</v>
      </c>
      <c r="L184" s="49">
        <f t="shared" si="111"/>
        <v>0</v>
      </c>
      <c r="M184" s="49">
        <f t="shared" si="112"/>
        <v>0</v>
      </c>
      <c r="N184" s="50"/>
      <c r="O184" s="50"/>
      <c r="P184" s="68"/>
      <c r="Q184" s="52"/>
      <c r="R184" s="52"/>
      <c r="S184" s="48"/>
      <c r="T184" s="48"/>
      <c r="U184" s="53">
        <f t="shared" si="113"/>
        <v>0</v>
      </c>
      <c r="V184" s="52"/>
      <c r="W184" s="52"/>
      <c r="X184" s="48"/>
      <c r="Y184" s="48"/>
      <c r="Z184" s="53">
        <f t="shared" si="114"/>
        <v>0</v>
      </c>
      <c r="AA184" s="86"/>
      <c r="AB184" s="87">
        <f t="array" aca="1" ref="AB184" ca="1">IFERROR(IF(N184="Oui",(_xlfn.IFS(AA184="Devis 1",#REF!*(1+#REF!),AA184="Devis 1 majoré",#REF!*1.15*(1+#REF!),AA184="Devis 2",S184*(1+#REF!),AA184="Devis 3",X184*(1+#REF!))),(_xlfn.IFS(AA184="Devis 1",#REF!,AA184="Devis 1 majoré",#REF!*1.15,AA184="Devis 2",S184,AA184="Devis 3",X184))),0)</f>
        <v>0</v>
      </c>
      <c r="AC184" s="87">
        <f t="array" aca="1" ref="AC184" ca="1">IFERROR(IF(N184="Oui",(_xlfn.IFS(AA184="Devis 1",#REF!*(1+#REF!),AA184="Devis 1 majoré",#REF!*1.15*(1+#REF!),AA184="Devis 2",T184*(1+#REF!),AA184="Devis 3",Y184*(1+#REF!))),(_xlfn.IFS(AA184="Devis 1",#REF!,AA184="Devis 1 majoré",#REF!*1.15,AA184="Devis 2",T184,AA184="Devis 3",Y184))),0)</f>
        <v>0</v>
      </c>
      <c r="AD184" s="87">
        <f t="shared" ca="1" si="115"/>
        <v>0</v>
      </c>
      <c r="AE184" s="56"/>
      <c r="AF184" s="259" t="str">
        <f t="shared" si="129"/>
        <v/>
      </c>
      <c r="AG184" s="259" t="str">
        <f t="shared" si="130"/>
        <v/>
      </c>
      <c r="AH184" s="259" t="str">
        <f t="shared" si="131"/>
        <v/>
      </c>
      <c r="AI184" s="259" t="str">
        <f t="shared" si="132"/>
        <v/>
      </c>
      <c r="AJ184" s="259" t="str">
        <f t="shared" si="133"/>
        <v/>
      </c>
      <c r="AK184" s="259">
        <f t="shared" si="134"/>
        <v>0</v>
      </c>
      <c r="AL184" s="259" t="str">
        <f t="shared" si="135"/>
        <v/>
      </c>
      <c r="AM184" s="59" t="str">
        <f t="shared" si="136"/>
        <v/>
      </c>
      <c r="AN184" s="59" t="str">
        <f t="shared" si="137"/>
        <v/>
      </c>
      <c r="AO184" s="260">
        <f t="shared" si="138"/>
        <v>0</v>
      </c>
      <c r="AP184" s="65"/>
      <c r="AQ184" s="267" t="str">
        <f t="shared" si="152"/>
        <v/>
      </c>
      <c r="AR184" s="267" t="str">
        <f t="shared" si="152"/>
        <v/>
      </c>
      <c r="AS184" s="259" t="str">
        <f t="shared" si="153"/>
        <v/>
      </c>
      <c r="AT184" s="259" t="str">
        <f t="shared" si="154"/>
        <v/>
      </c>
      <c r="AU184" s="259" t="str">
        <f t="shared" si="155"/>
        <v/>
      </c>
      <c r="AV184" s="259" t="str">
        <f t="shared" si="156"/>
        <v/>
      </c>
      <c r="AW184" s="259">
        <f t="shared" si="157"/>
        <v>0</v>
      </c>
      <c r="AX184" s="61" t="str">
        <f t="shared" si="158"/>
        <v/>
      </c>
      <c r="AY184" s="61" t="str">
        <f t="shared" si="159"/>
        <v/>
      </c>
      <c r="AZ184" s="261" t="str">
        <f t="shared" si="160"/>
        <v/>
      </c>
      <c r="BA184" s="261" t="str">
        <f t="shared" si="161"/>
        <v/>
      </c>
      <c r="BB184" s="261">
        <f t="shared" si="162"/>
        <v>0</v>
      </c>
      <c r="BC184" s="62"/>
      <c r="BD184" s="62"/>
      <c r="BE184" s="63" t="str">
        <f t="shared" si="139"/>
        <v/>
      </c>
      <c r="BF184" s="89" t="str">
        <f t="shared" si="140"/>
        <v/>
      </c>
      <c r="BG184" s="63" t="str">
        <f t="shared" si="141"/>
        <v/>
      </c>
      <c r="BH184" s="89">
        <f t="shared" si="142"/>
        <v>0</v>
      </c>
      <c r="BI184" s="246" t="str">
        <f t="shared" si="143"/>
        <v/>
      </c>
      <c r="BJ184" s="246" t="str">
        <f t="shared" si="144"/>
        <v/>
      </c>
      <c r="BK184" s="233" t="str">
        <f t="shared" si="145"/>
        <v/>
      </c>
      <c r="BL184" s="88" t="str">
        <f t="shared" si="150"/>
        <v/>
      </c>
      <c r="BM184" s="88" t="str">
        <f t="shared" si="146"/>
        <v/>
      </c>
      <c r="BN184" s="88" t="str">
        <f t="shared" si="147"/>
        <v/>
      </c>
      <c r="BO184" s="90" t="str">
        <f t="shared" si="148"/>
        <v/>
      </c>
      <c r="BP184" s="65"/>
      <c r="BQ184" s="262">
        <f t="shared" si="149"/>
        <v>0</v>
      </c>
    </row>
    <row r="185" spans="1:69">
      <c r="A185" s="46">
        <v>181</v>
      </c>
      <c r="B185" s="68"/>
      <c r="C185" s="68"/>
      <c r="D185" s="68"/>
      <c r="E185" s="257"/>
      <c r="F185" s="257"/>
      <c r="G185" s="49">
        <f t="shared" si="110"/>
        <v>0</v>
      </c>
      <c r="H185" s="258"/>
      <c r="I185" s="258"/>
      <c r="J185" s="231">
        <f t="shared" si="128"/>
        <v>0</v>
      </c>
      <c r="K185" s="49">
        <f t="shared" si="151"/>
        <v>0</v>
      </c>
      <c r="L185" s="49">
        <f t="shared" si="111"/>
        <v>0</v>
      </c>
      <c r="M185" s="49">
        <f t="shared" si="112"/>
        <v>0</v>
      </c>
      <c r="N185" s="50"/>
      <c r="O185" s="50"/>
      <c r="P185" s="68"/>
      <c r="Q185" s="52"/>
      <c r="R185" s="52"/>
      <c r="S185" s="48"/>
      <c r="T185" s="48"/>
      <c r="U185" s="53">
        <f t="shared" si="113"/>
        <v>0</v>
      </c>
      <c r="V185" s="52"/>
      <c r="W185" s="52"/>
      <c r="X185" s="48"/>
      <c r="Y185" s="48"/>
      <c r="Z185" s="53">
        <f t="shared" si="114"/>
        <v>0</v>
      </c>
      <c r="AA185" s="86"/>
      <c r="AB185" s="87">
        <f t="array" aca="1" ref="AB185" ca="1">IFERROR(IF(N185="Oui",(_xlfn.IFS(AA185="Devis 1",#REF!*(1+#REF!),AA185="Devis 1 majoré",#REF!*1.15*(1+#REF!),AA185="Devis 2",S185*(1+#REF!),AA185="Devis 3",X185*(1+#REF!))),(_xlfn.IFS(AA185="Devis 1",#REF!,AA185="Devis 1 majoré",#REF!*1.15,AA185="Devis 2",S185,AA185="Devis 3",X185))),0)</f>
        <v>0</v>
      </c>
      <c r="AC185" s="87">
        <f t="array" aca="1" ref="AC185" ca="1">IFERROR(IF(N185="Oui",(_xlfn.IFS(AA185="Devis 1",#REF!*(1+#REF!),AA185="Devis 1 majoré",#REF!*1.15*(1+#REF!),AA185="Devis 2",T185*(1+#REF!),AA185="Devis 3",Y185*(1+#REF!))),(_xlfn.IFS(AA185="Devis 1",#REF!,AA185="Devis 1 majoré",#REF!*1.15,AA185="Devis 2",T185,AA185="Devis 3",Y185))),0)</f>
        <v>0</v>
      </c>
      <c r="AD185" s="87">
        <f t="shared" ca="1" si="115"/>
        <v>0</v>
      </c>
      <c r="AE185" s="56"/>
      <c r="AF185" s="259" t="str">
        <f t="shared" si="129"/>
        <v/>
      </c>
      <c r="AG185" s="259" t="str">
        <f t="shared" si="130"/>
        <v/>
      </c>
      <c r="AH185" s="259" t="str">
        <f t="shared" si="131"/>
        <v/>
      </c>
      <c r="AI185" s="259" t="str">
        <f t="shared" si="132"/>
        <v/>
      </c>
      <c r="AJ185" s="259" t="str">
        <f t="shared" si="133"/>
        <v/>
      </c>
      <c r="AK185" s="259">
        <f t="shared" si="134"/>
        <v>0</v>
      </c>
      <c r="AL185" s="259" t="str">
        <f t="shared" si="135"/>
        <v/>
      </c>
      <c r="AM185" s="59" t="str">
        <f t="shared" si="136"/>
        <v/>
      </c>
      <c r="AN185" s="59" t="str">
        <f t="shared" si="137"/>
        <v/>
      </c>
      <c r="AO185" s="260">
        <f t="shared" si="138"/>
        <v>0</v>
      </c>
      <c r="AP185" s="65"/>
      <c r="AQ185" s="267" t="str">
        <f t="shared" si="152"/>
        <v/>
      </c>
      <c r="AR185" s="267" t="str">
        <f t="shared" si="152"/>
        <v/>
      </c>
      <c r="AS185" s="259" t="str">
        <f t="shared" si="153"/>
        <v/>
      </c>
      <c r="AT185" s="259" t="str">
        <f t="shared" si="154"/>
        <v/>
      </c>
      <c r="AU185" s="259" t="str">
        <f t="shared" si="155"/>
        <v/>
      </c>
      <c r="AV185" s="259" t="str">
        <f t="shared" si="156"/>
        <v/>
      </c>
      <c r="AW185" s="259">
        <f t="shared" si="157"/>
        <v>0</v>
      </c>
      <c r="AX185" s="61" t="str">
        <f t="shared" si="158"/>
        <v/>
      </c>
      <c r="AY185" s="61" t="str">
        <f t="shared" si="159"/>
        <v/>
      </c>
      <c r="AZ185" s="261" t="str">
        <f t="shared" si="160"/>
        <v/>
      </c>
      <c r="BA185" s="261" t="str">
        <f t="shared" si="161"/>
        <v/>
      </c>
      <c r="BB185" s="261">
        <f t="shared" si="162"/>
        <v>0</v>
      </c>
      <c r="BC185" s="62"/>
      <c r="BD185" s="62"/>
      <c r="BE185" s="63" t="str">
        <f t="shared" si="139"/>
        <v/>
      </c>
      <c r="BF185" s="89" t="str">
        <f t="shared" si="140"/>
        <v/>
      </c>
      <c r="BG185" s="63" t="str">
        <f t="shared" si="141"/>
        <v/>
      </c>
      <c r="BH185" s="89">
        <f t="shared" si="142"/>
        <v>0</v>
      </c>
      <c r="BI185" s="246" t="str">
        <f t="shared" si="143"/>
        <v/>
      </c>
      <c r="BJ185" s="246" t="str">
        <f t="shared" si="144"/>
        <v/>
      </c>
      <c r="BK185" s="233" t="str">
        <f t="shared" si="145"/>
        <v/>
      </c>
      <c r="BL185" s="88" t="str">
        <f t="shared" si="150"/>
        <v/>
      </c>
      <c r="BM185" s="88" t="str">
        <f t="shared" si="146"/>
        <v/>
      </c>
      <c r="BN185" s="88" t="str">
        <f t="shared" si="147"/>
        <v/>
      </c>
      <c r="BO185" s="90" t="str">
        <f t="shared" si="148"/>
        <v/>
      </c>
      <c r="BP185" s="65"/>
      <c r="BQ185" s="262">
        <f t="shared" si="149"/>
        <v>0</v>
      </c>
    </row>
    <row r="186" spans="1:69">
      <c r="A186" s="46">
        <v>182</v>
      </c>
      <c r="B186" s="68"/>
      <c r="C186" s="68"/>
      <c r="D186" s="68"/>
      <c r="E186" s="257"/>
      <c r="F186" s="257"/>
      <c r="G186" s="49">
        <f t="shared" si="110"/>
        <v>0</v>
      </c>
      <c r="H186" s="258"/>
      <c r="I186" s="258"/>
      <c r="J186" s="231">
        <f t="shared" si="128"/>
        <v>0</v>
      </c>
      <c r="K186" s="49">
        <f t="shared" si="151"/>
        <v>0</v>
      </c>
      <c r="L186" s="49">
        <f t="shared" si="111"/>
        <v>0</v>
      </c>
      <c r="M186" s="49">
        <f t="shared" si="112"/>
        <v>0</v>
      </c>
      <c r="N186" s="50"/>
      <c r="O186" s="50"/>
      <c r="P186" s="68"/>
      <c r="Q186" s="52"/>
      <c r="R186" s="52"/>
      <c r="S186" s="48"/>
      <c r="T186" s="48"/>
      <c r="U186" s="53">
        <f t="shared" si="113"/>
        <v>0</v>
      </c>
      <c r="V186" s="52"/>
      <c r="W186" s="52"/>
      <c r="X186" s="48"/>
      <c r="Y186" s="48"/>
      <c r="Z186" s="53">
        <f t="shared" si="114"/>
        <v>0</v>
      </c>
      <c r="AA186" s="86"/>
      <c r="AB186" s="87">
        <f t="array" aca="1" ref="AB186" ca="1">IFERROR(IF(N186="Oui",(_xlfn.IFS(AA186="Devis 1",#REF!*(1+#REF!),AA186="Devis 1 majoré",#REF!*1.15*(1+#REF!),AA186="Devis 2",S186*(1+#REF!),AA186="Devis 3",X186*(1+#REF!))),(_xlfn.IFS(AA186="Devis 1",#REF!,AA186="Devis 1 majoré",#REF!*1.15,AA186="Devis 2",S186,AA186="Devis 3",X186))),0)</f>
        <v>0</v>
      </c>
      <c r="AC186" s="87">
        <f t="array" aca="1" ref="AC186" ca="1">IFERROR(IF(N186="Oui",(_xlfn.IFS(AA186="Devis 1",#REF!*(1+#REF!),AA186="Devis 1 majoré",#REF!*1.15*(1+#REF!),AA186="Devis 2",T186*(1+#REF!),AA186="Devis 3",Y186*(1+#REF!))),(_xlfn.IFS(AA186="Devis 1",#REF!,AA186="Devis 1 majoré",#REF!*1.15,AA186="Devis 2",T186,AA186="Devis 3",Y186))),0)</f>
        <v>0</v>
      </c>
      <c r="AD186" s="87">
        <f t="shared" ca="1" si="115"/>
        <v>0</v>
      </c>
      <c r="AE186" s="56"/>
      <c r="AF186" s="259" t="str">
        <f t="shared" si="129"/>
        <v/>
      </c>
      <c r="AG186" s="259" t="str">
        <f t="shared" si="130"/>
        <v/>
      </c>
      <c r="AH186" s="259" t="str">
        <f t="shared" si="131"/>
        <v/>
      </c>
      <c r="AI186" s="259" t="str">
        <f t="shared" si="132"/>
        <v/>
      </c>
      <c r="AJ186" s="259" t="str">
        <f t="shared" si="133"/>
        <v/>
      </c>
      <c r="AK186" s="259">
        <f t="shared" si="134"/>
        <v>0</v>
      </c>
      <c r="AL186" s="259" t="str">
        <f t="shared" si="135"/>
        <v/>
      </c>
      <c r="AM186" s="59" t="str">
        <f t="shared" si="136"/>
        <v/>
      </c>
      <c r="AN186" s="59" t="str">
        <f t="shared" si="137"/>
        <v/>
      </c>
      <c r="AO186" s="260">
        <f t="shared" si="138"/>
        <v>0</v>
      </c>
      <c r="AP186" s="65"/>
      <c r="AQ186" s="267" t="str">
        <f t="shared" si="152"/>
        <v/>
      </c>
      <c r="AR186" s="267" t="str">
        <f t="shared" si="152"/>
        <v/>
      </c>
      <c r="AS186" s="259" t="str">
        <f t="shared" si="153"/>
        <v/>
      </c>
      <c r="AT186" s="259" t="str">
        <f t="shared" si="154"/>
        <v/>
      </c>
      <c r="AU186" s="259" t="str">
        <f t="shared" si="155"/>
        <v/>
      </c>
      <c r="AV186" s="259" t="str">
        <f t="shared" si="156"/>
        <v/>
      </c>
      <c r="AW186" s="259">
        <f t="shared" si="157"/>
        <v>0</v>
      </c>
      <c r="AX186" s="61" t="str">
        <f t="shared" si="158"/>
        <v/>
      </c>
      <c r="AY186" s="61" t="str">
        <f t="shared" si="159"/>
        <v/>
      </c>
      <c r="AZ186" s="261" t="str">
        <f t="shared" si="160"/>
        <v/>
      </c>
      <c r="BA186" s="261" t="str">
        <f t="shared" si="161"/>
        <v/>
      </c>
      <c r="BB186" s="261">
        <f t="shared" si="162"/>
        <v>0</v>
      </c>
      <c r="BC186" s="62"/>
      <c r="BD186" s="62"/>
      <c r="BE186" s="63" t="str">
        <f t="shared" si="139"/>
        <v/>
      </c>
      <c r="BF186" s="89" t="str">
        <f t="shared" si="140"/>
        <v/>
      </c>
      <c r="BG186" s="63" t="str">
        <f t="shared" si="141"/>
        <v/>
      </c>
      <c r="BH186" s="89">
        <f t="shared" si="142"/>
        <v>0</v>
      </c>
      <c r="BI186" s="246" t="str">
        <f t="shared" si="143"/>
        <v/>
      </c>
      <c r="BJ186" s="246" t="str">
        <f t="shared" si="144"/>
        <v/>
      </c>
      <c r="BK186" s="233" t="str">
        <f t="shared" si="145"/>
        <v/>
      </c>
      <c r="BL186" s="88" t="str">
        <f t="shared" si="150"/>
        <v/>
      </c>
      <c r="BM186" s="88" t="str">
        <f t="shared" si="146"/>
        <v/>
      </c>
      <c r="BN186" s="88" t="str">
        <f t="shared" si="147"/>
        <v/>
      </c>
      <c r="BO186" s="90" t="str">
        <f t="shared" si="148"/>
        <v/>
      </c>
      <c r="BP186" s="65"/>
      <c r="BQ186" s="262">
        <f t="shared" si="149"/>
        <v>0</v>
      </c>
    </row>
    <row r="187" spans="1:69">
      <c r="A187" s="46">
        <v>183</v>
      </c>
      <c r="B187" s="68"/>
      <c r="C187" s="68"/>
      <c r="D187" s="68"/>
      <c r="E187" s="257"/>
      <c r="F187" s="257"/>
      <c r="G187" s="49">
        <f t="shared" si="110"/>
        <v>0</v>
      </c>
      <c r="H187" s="258"/>
      <c r="I187" s="258"/>
      <c r="J187" s="231">
        <f t="shared" si="128"/>
        <v>0</v>
      </c>
      <c r="K187" s="49">
        <f t="shared" si="151"/>
        <v>0</v>
      </c>
      <c r="L187" s="49">
        <f t="shared" si="111"/>
        <v>0</v>
      </c>
      <c r="M187" s="49">
        <f t="shared" si="112"/>
        <v>0</v>
      </c>
      <c r="N187" s="50"/>
      <c r="O187" s="50"/>
      <c r="P187" s="68"/>
      <c r="Q187" s="52"/>
      <c r="R187" s="52"/>
      <c r="S187" s="48"/>
      <c r="T187" s="48"/>
      <c r="U187" s="53">
        <f t="shared" si="113"/>
        <v>0</v>
      </c>
      <c r="V187" s="52"/>
      <c r="W187" s="52"/>
      <c r="X187" s="48"/>
      <c r="Y187" s="48"/>
      <c r="Z187" s="53">
        <f t="shared" si="114"/>
        <v>0</v>
      </c>
      <c r="AA187" s="86"/>
      <c r="AB187" s="87">
        <f t="array" aca="1" ref="AB187" ca="1">IFERROR(IF(N187="Oui",(_xlfn.IFS(AA187="Devis 1",#REF!*(1+#REF!),AA187="Devis 1 majoré",#REF!*1.15*(1+#REF!),AA187="Devis 2",S187*(1+#REF!),AA187="Devis 3",X187*(1+#REF!))),(_xlfn.IFS(AA187="Devis 1",#REF!,AA187="Devis 1 majoré",#REF!*1.15,AA187="Devis 2",S187,AA187="Devis 3",X187))),0)</f>
        <v>0</v>
      </c>
      <c r="AC187" s="87">
        <f t="array" aca="1" ref="AC187" ca="1">IFERROR(IF(N187="Oui",(_xlfn.IFS(AA187="Devis 1",#REF!*(1+#REF!),AA187="Devis 1 majoré",#REF!*1.15*(1+#REF!),AA187="Devis 2",T187*(1+#REF!),AA187="Devis 3",Y187*(1+#REF!))),(_xlfn.IFS(AA187="Devis 1",#REF!,AA187="Devis 1 majoré",#REF!*1.15,AA187="Devis 2",T187,AA187="Devis 3",Y187))),0)</f>
        <v>0</v>
      </c>
      <c r="AD187" s="87">
        <f t="shared" ca="1" si="115"/>
        <v>0</v>
      </c>
      <c r="AE187" s="56"/>
      <c r="AF187" s="259" t="str">
        <f t="shared" si="129"/>
        <v/>
      </c>
      <c r="AG187" s="259" t="str">
        <f t="shared" si="130"/>
        <v/>
      </c>
      <c r="AH187" s="259" t="str">
        <f t="shared" si="131"/>
        <v/>
      </c>
      <c r="AI187" s="259" t="str">
        <f t="shared" si="132"/>
        <v/>
      </c>
      <c r="AJ187" s="259" t="str">
        <f t="shared" si="133"/>
        <v/>
      </c>
      <c r="AK187" s="259">
        <f t="shared" si="134"/>
        <v>0</v>
      </c>
      <c r="AL187" s="259" t="str">
        <f t="shared" si="135"/>
        <v/>
      </c>
      <c r="AM187" s="59" t="str">
        <f t="shared" si="136"/>
        <v/>
      </c>
      <c r="AN187" s="59" t="str">
        <f t="shared" si="137"/>
        <v/>
      </c>
      <c r="AO187" s="260">
        <f t="shared" si="138"/>
        <v>0</v>
      </c>
      <c r="AP187" s="65"/>
      <c r="AQ187" s="267" t="str">
        <f t="shared" si="152"/>
        <v/>
      </c>
      <c r="AR187" s="267" t="str">
        <f t="shared" si="152"/>
        <v/>
      </c>
      <c r="AS187" s="259" t="str">
        <f t="shared" si="153"/>
        <v/>
      </c>
      <c r="AT187" s="259" t="str">
        <f t="shared" si="154"/>
        <v/>
      </c>
      <c r="AU187" s="259" t="str">
        <f t="shared" si="155"/>
        <v/>
      </c>
      <c r="AV187" s="259" t="str">
        <f t="shared" si="156"/>
        <v/>
      </c>
      <c r="AW187" s="259">
        <f t="shared" si="157"/>
        <v>0</v>
      </c>
      <c r="AX187" s="61" t="str">
        <f t="shared" si="158"/>
        <v/>
      </c>
      <c r="AY187" s="61" t="str">
        <f t="shared" si="159"/>
        <v/>
      </c>
      <c r="AZ187" s="261" t="str">
        <f t="shared" si="160"/>
        <v/>
      </c>
      <c r="BA187" s="261" t="str">
        <f t="shared" si="161"/>
        <v/>
      </c>
      <c r="BB187" s="261">
        <f t="shared" si="162"/>
        <v>0</v>
      </c>
      <c r="BC187" s="62"/>
      <c r="BD187" s="62"/>
      <c r="BE187" s="63" t="str">
        <f t="shared" si="139"/>
        <v/>
      </c>
      <c r="BF187" s="89" t="str">
        <f t="shared" si="140"/>
        <v/>
      </c>
      <c r="BG187" s="63" t="str">
        <f t="shared" si="141"/>
        <v/>
      </c>
      <c r="BH187" s="89">
        <f t="shared" si="142"/>
        <v>0</v>
      </c>
      <c r="BI187" s="246" t="str">
        <f t="shared" si="143"/>
        <v/>
      </c>
      <c r="BJ187" s="246" t="str">
        <f t="shared" si="144"/>
        <v/>
      </c>
      <c r="BK187" s="233" t="str">
        <f t="shared" si="145"/>
        <v/>
      </c>
      <c r="BL187" s="88" t="str">
        <f t="shared" si="150"/>
        <v/>
      </c>
      <c r="BM187" s="88" t="str">
        <f t="shared" si="146"/>
        <v/>
      </c>
      <c r="BN187" s="88" t="str">
        <f t="shared" si="147"/>
        <v/>
      </c>
      <c r="BO187" s="90" t="str">
        <f t="shared" si="148"/>
        <v/>
      </c>
      <c r="BP187" s="65"/>
      <c r="BQ187" s="262">
        <f t="shared" si="149"/>
        <v>0</v>
      </c>
    </row>
    <row r="188" spans="1:69">
      <c r="A188" s="46">
        <v>184</v>
      </c>
      <c r="B188" s="68"/>
      <c r="C188" s="68"/>
      <c r="D188" s="68"/>
      <c r="E188" s="257"/>
      <c r="F188" s="257"/>
      <c r="G188" s="49">
        <f t="shared" si="110"/>
        <v>0</v>
      </c>
      <c r="H188" s="258"/>
      <c r="I188" s="258"/>
      <c r="J188" s="231">
        <f t="shared" si="128"/>
        <v>0</v>
      </c>
      <c r="K188" s="49">
        <f t="shared" si="151"/>
        <v>0</v>
      </c>
      <c r="L188" s="49">
        <f t="shared" si="111"/>
        <v>0</v>
      </c>
      <c r="M188" s="49">
        <f t="shared" si="112"/>
        <v>0</v>
      </c>
      <c r="N188" s="50"/>
      <c r="O188" s="50"/>
      <c r="P188" s="68"/>
      <c r="Q188" s="52"/>
      <c r="R188" s="52"/>
      <c r="S188" s="48"/>
      <c r="T188" s="48"/>
      <c r="U188" s="53">
        <f t="shared" si="113"/>
        <v>0</v>
      </c>
      <c r="V188" s="52"/>
      <c r="W188" s="52"/>
      <c r="X188" s="48"/>
      <c r="Y188" s="48"/>
      <c r="Z188" s="53">
        <f t="shared" si="114"/>
        <v>0</v>
      </c>
      <c r="AA188" s="86"/>
      <c r="AB188" s="87">
        <f t="array" aca="1" ref="AB188" ca="1">IFERROR(IF(N188="Oui",(_xlfn.IFS(AA188="Devis 1",#REF!*(1+#REF!),AA188="Devis 1 majoré",#REF!*1.15*(1+#REF!),AA188="Devis 2",S188*(1+#REF!),AA188="Devis 3",X188*(1+#REF!))),(_xlfn.IFS(AA188="Devis 1",#REF!,AA188="Devis 1 majoré",#REF!*1.15,AA188="Devis 2",S188,AA188="Devis 3",X188))),0)</f>
        <v>0</v>
      </c>
      <c r="AC188" s="87">
        <f t="array" aca="1" ref="AC188" ca="1">IFERROR(IF(N188="Oui",(_xlfn.IFS(AA188="Devis 1",#REF!*(1+#REF!),AA188="Devis 1 majoré",#REF!*1.15*(1+#REF!),AA188="Devis 2",T188*(1+#REF!),AA188="Devis 3",Y188*(1+#REF!))),(_xlfn.IFS(AA188="Devis 1",#REF!,AA188="Devis 1 majoré",#REF!*1.15,AA188="Devis 2",T188,AA188="Devis 3",Y188))),0)</f>
        <v>0</v>
      </c>
      <c r="AD188" s="87">
        <f t="shared" ca="1" si="115"/>
        <v>0</v>
      </c>
      <c r="AE188" s="56"/>
      <c r="AF188" s="259" t="str">
        <f t="shared" si="129"/>
        <v/>
      </c>
      <c r="AG188" s="259" t="str">
        <f t="shared" si="130"/>
        <v/>
      </c>
      <c r="AH188" s="259" t="str">
        <f t="shared" si="131"/>
        <v/>
      </c>
      <c r="AI188" s="259" t="str">
        <f t="shared" si="132"/>
        <v/>
      </c>
      <c r="AJ188" s="259" t="str">
        <f t="shared" si="133"/>
        <v/>
      </c>
      <c r="AK188" s="259">
        <f t="shared" si="134"/>
        <v>0</v>
      </c>
      <c r="AL188" s="259" t="str">
        <f t="shared" si="135"/>
        <v/>
      </c>
      <c r="AM188" s="59" t="str">
        <f t="shared" si="136"/>
        <v/>
      </c>
      <c r="AN188" s="59" t="str">
        <f t="shared" si="137"/>
        <v/>
      </c>
      <c r="AO188" s="260">
        <f t="shared" si="138"/>
        <v>0</v>
      </c>
      <c r="AP188" s="65"/>
      <c r="AQ188" s="267" t="str">
        <f t="shared" si="152"/>
        <v/>
      </c>
      <c r="AR188" s="267" t="str">
        <f t="shared" si="152"/>
        <v/>
      </c>
      <c r="AS188" s="259" t="str">
        <f t="shared" si="153"/>
        <v/>
      </c>
      <c r="AT188" s="259" t="str">
        <f t="shared" si="154"/>
        <v/>
      </c>
      <c r="AU188" s="259" t="str">
        <f t="shared" si="155"/>
        <v/>
      </c>
      <c r="AV188" s="259" t="str">
        <f t="shared" si="156"/>
        <v/>
      </c>
      <c r="AW188" s="259">
        <f t="shared" si="157"/>
        <v>0</v>
      </c>
      <c r="AX188" s="61" t="str">
        <f t="shared" si="158"/>
        <v/>
      </c>
      <c r="AY188" s="61" t="str">
        <f t="shared" si="159"/>
        <v/>
      </c>
      <c r="AZ188" s="261" t="str">
        <f t="shared" si="160"/>
        <v/>
      </c>
      <c r="BA188" s="261" t="str">
        <f t="shared" si="161"/>
        <v/>
      </c>
      <c r="BB188" s="261">
        <f t="shared" si="162"/>
        <v>0</v>
      </c>
      <c r="BC188" s="62"/>
      <c r="BD188" s="62"/>
      <c r="BE188" s="63" t="str">
        <f t="shared" si="139"/>
        <v/>
      </c>
      <c r="BF188" s="89" t="str">
        <f t="shared" si="140"/>
        <v/>
      </c>
      <c r="BG188" s="63" t="str">
        <f t="shared" si="141"/>
        <v/>
      </c>
      <c r="BH188" s="89">
        <f t="shared" si="142"/>
        <v>0</v>
      </c>
      <c r="BI188" s="246" t="str">
        <f t="shared" si="143"/>
        <v/>
      </c>
      <c r="BJ188" s="246" t="str">
        <f t="shared" si="144"/>
        <v/>
      </c>
      <c r="BK188" s="233" t="str">
        <f t="shared" si="145"/>
        <v/>
      </c>
      <c r="BL188" s="88" t="str">
        <f t="shared" si="150"/>
        <v/>
      </c>
      <c r="BM188" s="88" t="str">
        <f t="shared" si="146"/>
        <v/>
      </c>
      <c r="BN188" s="88" t="str">
        <f t="shared" si="147"/>
        <v/>
      </c>
      <c r="BO188" s="90" t="str">
        <f t="shared" si="148"/>
        <v/>
      </c>
      <c r="BP188" s="65"/>
      <c r="BQ188" s="262">
        <f t="shared" si="149"/>
        <v>0</v>
      </c>
    </row>
    <row r="189" spans="1:69">
      <c r="A189" s="46">
        <v>185</v>
      </c>
      <c r="B189" s="68"/>
      <c r="C189" s="68"/>
      <c r="D189" s="68"/>
      <c r="E189" s="257"/>
      <c r="F189" s="257"/>
      <c r="G189" s="49">
        <f t="shared" si="110"/>
        <v>0</v>
      </c>
      <c r="H189" s="258"/>
      <c r="I189" s="258"/>
      <c r="J189" s="231">
        <f t="shared" si="128"/>
        <v>0</v>
      </c>
      <c r="K189" s="49">
        <f t="shared" si="151"/>
        <v>0</v>
      </c>
      <c r="L189" s="49">
        <f t="shared" si="111"/>
        <v>0</v>
      </c>
      <c r="M189" s="49">
        <f t="shared" si="112"/>
        <v>0</v>
      </c>
      <c r="N189" s="50"/>
      <c r="O189" s="50"/>
      <c r="P189" s="68"/>
      <c r="Q189" s="52"/>
      <c r="R189" s="52"/>
      <c r="S189" s="48"/>
      <c r="T189" s="48"/>
      <c r="U189" s="53">
        <f t="shared" si="113"/>
        <v>0</v>
      </c>
      <c r="V189" s="52"/>
      <c r="W189" s="52"/>
      <c r="X189" s="48"/>
      <c r="Y189" s="48"/>
      <c r="Z189" s="53">
        <f t="shared" si="114"/>
        <v>0</v>
      </c>
      <c r="AA189" s="86"/>
      <c r="AB189" s="87">
        <f t="array" aca="1" ref="AB189" ca="1">IFERROR(IF(N189="Oui",(_xlfn.IFS(AA189="Devis 1",#REF!*(1+#REF!),AA189="Devis 1 majoré",#REF!*1.15*(1+#REF!),AA189="Devis 2",S189*(1+#REF!),AA189="Devis 3",X189*(1+#REF!))),(_xlfn.IFS(AA189="Devis 1",#REF!,AA189="Devis 1 majoré",#REF!*1.15,AA189="Devis 2",S189,AA189="Devis 3",X189))),0)</f>
        <v>0</v>
      </c>
      <c r="AC189" s="87">
        <f t="array" aca="1" ref="AC189" ca="1">IFERROR(IF(N189="Oui",(_xlfn.IFS(AA189="Devis 1",#REF!*(1+#REF!),AA189="Devis 1 majoré",#REF!*1.15*(1+#REF!),AA189="Devis 2",T189*(1+#REF!),AA189="Devis 3",Y189*(1+#REF!))),(_xlfn.IFS(AA189="Devis 1",#REF!,AA189="Devis 1 majoré",#REF!*1.15,AA189="Devis 2",T189,AA189="Devis 3",Y189))),0)</f>
        <v>0</v>
      </c>
      <c r="AD189" s="87">
        <f t="shared" ca="1" si="115"/>
        <v>0</v>
      </c>
      <c r="AE189" s="56"/>
      <c r="AF189" s="259" t="str">
        <f t="shared" si="129"/>
        <v/>
      </c>
      <c r="AG189" s="259" t="str">
        <f t="shared" si="130"/>
        <v/>
      </c>
      <c r="AH189" s="259" t="str">
        <f t="shared" si="131"/>
        <v/>
      </c>
      <c r="AI189" s="259" t="str">
        <f t="shared" si="132"/>
        <v/>
      </c>
      <c r="AJ189" s="259" t="str">
        <f t="shared" si="133"/>
        <v/>
      </c>
      <c r="AK189" s="259">
        <f t="shared" si="134"/>
        <v>0</v>
      </c>
      <c r="AL189" s="259" t="str">
        <f t="shared" si="135"/>
        <v/>
      </c>
      <c r="AM189" s="59" t="str">
        <f t="shared" si="136"/>
        <v/>
      </c>
      <c r="AN189" s="59" t="str">
        <f t="shared" si="137"/>
        <v/>
      </c>
      <c r="AO189" s="260">
        <f t="shared" si="138"/>
        <v>0</v>
      </c>
      <c r="AP189" s="65"/>
      <c r="AQ189" s="267" t="str">
        <f t="shared" si="152"/>
        <v/>
      </c>
      <c r="AR189" s="267" t="str">
        <f t="shared" si="152"/>
        <v/>
      </c>
      <c r="AS189" s="259" t="str">
        <f t="shared" si="153"/>
        <v/>
      </c>
      <c r="AT189" s="259" t="str">
        <f t="shared" si="154"/>
        <v/>
      </c>
      <c r="AU189" s="259" t="str">
        <f t="shared" si="155"/>
        <v/>
      </c>
      <c r="AV189" s="259" t="str">
        <f t="shared" si="156"/>
        <v/>
      </c>
      <c r="AW189" s="259">
        <f t="shared" si="157"/>
        <v>0</v>
      </c>
      <c r="AX189" s="61" t="str">
        <f t="shared" si="158"/>
        <v/>
      </c>
      <c r="AY189" s="61" t="str">
        <f t="shared" si="159"/>
        <v/>
      </c>
      <c r="AZ189" s="261" t="str">
        <f t="shared" si="160"/>
        <v/>
      </c>
      <c r="BA189" s="261" t="str">
        <f t="shared" si="161"/>
        <v/>
      </c>
      <c r="BB189" s="261">
        <f t="shared" si="162"/>
        <v>0</v>
      </c>
      <c r="BC189" s="62"/>
      <c r="BD189" s="62"/>
      <c r="BE189" s="63" t="str">
        <f t="shared" si="139"/>
        <v/>
      </c>
      <c r="BF189" s="89" t="str">
        <f t="shared" si="140"/>
        <v/>
      </c>
      <c r="BG189" s="63" t="str">
        <f t="shared" si="141"/>
        <v/>
      </c>
      <c r="BH189" s="89">
        <f t="shared" si="142"/>
        <v>0</v>
      </c>
      <c r="BI189" s="246" t="str">
        <f t="shared" si="143"/>
        <v/>
      </c>
      <c r="BJ189" s="246" t="str">
        <f t="shared" si="144"/>
        <v/>
      </c>
      <c r="BK189" s="233" t="str">
        <f t="shared" si="145"/>
        <v/>
      </c>
      <c r="BL189" s="88" t="str">
        <f t="shared" si="150"/>
        <v/>
      </c>
      <c r="BM189" s="88" t="str">
        <f t="shared" si="146"/>
        <v/>
      </c>
      <c r="BN189" s="88" t="str">
        <f t="shared" si="147"/>
        <v/>
      </c>
      <c r="BO189" s="90" t="str">
        <f t="shared" si="148"/>
        <v/>
      </c>
      <c r="BP189" s="65"/>
      <c r="BQ189" s="262">
        <f t="shared" si="149"/>
        <v>0</v>
      </c>
    </row>
    <row r="190" spans="1:69">
      <c r="A190" s="46">
        <v>186</v>
      </c>
      <c r="B190" s="68"/>
      <c r="C190" s="68"/>
      <c r="D190" s="68"/>
      <c r="E190" s="257"/>
      <c r="F190" s="257"/>
      <c r="G190" s="49">
        <f t="shared" si="110"/>
        <v>0</v>
      </c>
      <c r="H190" s="258"/>
      <c r="I190" s="258"/>
      <c r="J190" s="231">
        <f t="shared" si="128"/>
        <v>0</v>
      </c>
      <c r="K190" s="49">
        <f t="shared" si="151"/>
        <v>0</v>
      </c>
      <c r="L190" s="49">
        <f t="shared" si="111"/>
        <v>0</v>
      </c>
      <c r="M190" s="49">
        <f t="shared" si="112"/>
        <v>0</v>
      </c>
      <c r="N190" s="50"/>
      <c r="O190" s="50"/>
      <c r="P190" s="68"/>
      <c r="Q190" s="52"/>
      <c r="R190" s="52"/>
      <c r="S190" s="48"/>
      <c r="T190" s="48"/>
      <c r="U190" s="53">
        <f t="shared" si="113"/>
        <v>0</v>
      </c>
      <c r="V190" s="52"/>
      <c r="W190" s="52"/>
      <c r="X190" s="48"/>
      <c r="Y190" s="48"/>
      <c r="Z190" s="53">
        <f t="shared" si="114"/>
        <v>0</v>
      </c>
      <c r="AA190" s="86"/>
      <c r="AB190" s="87">
        <f t="array" aca="1" ref="AB190" ca="1">IFERROR(IF(N190="Oui",(_xlfn.IFS(AA190="Devis 1",#REF!*(1+#REF!),AA190="Devis 1 majoré",#REF!*1.15*(1+#REF!),AA190="Devis 2",S190*(1+#REF!),AA190="Devis 3",X190*(1+#REF!))),(_xlfn.IFS(AA190="Devis 1",#REF!,AA190="Devis 1 majoré",#REF!*1.15,AA190="Devis 2",S190,AA190="Devis 3",X190))),0)</f>
        <v>0</v>
      </c>
      <c r="AC190" s="87">
        <f t="array" aca="1" ref="AC190" ca="1">IFERROR(IF(N190="Oui",(_xlfn.IFS(AA190="Devis 1",#REF!*(1+#REF!),AA190="Devis 1 majoré",#REF!*1.15*(1+#REF!),AA190="Devis 2",T190*(1+#REF!),AA190="Devis 3",Y190*(1+#REF!))),(_xlfn.IFS(AA190="Devis 1",#REF!,AA190="Devis 1 majoré",#REF!*1.15,AA190="Devis 2",T190,AA190="Devis 3",Y190))),0)</f>
        <v>0</v>
      </c>
      <c r="AD190" s="87">
        <f t="shared" ca="1" si="115"/>
        <v>0</v>
      </c>
      <c r="AE190" s="56"/>
      <c r="AF190" s="259" t="str">
        <f t="shared" si="129"/>
        <v/>
      </c>
      <c r="AG190" s="259" t="str">
        <f t="shared" si="130"/>
        <v/>
      </c>
      <c r="AH190" s="259" t="str">
        <f t="shared" si="131"/>
        <v/>
      </c>
      <c r="AI190" s="259" t="str">
        <f t="shared" si="132"/>
        <v/>
      </c>
      <c r="AJ190" s="259" t="str">
        <f t="shared" si="133"/>
        <v/>
      </c>
      <c r="AK190" s="259">
        <f t="shared" si="134"/>
        <v>0</v>
      </c>
      <c r="AL190" s="259" t="str">
        <f t="shared" si="135"/>
        <v/>
      </c>
      <c r="AM190" s="59" t="str">
        <f t="shared" si="136"/>
        <v/>
      </c>
      <c r="AN190" s="59" t="str">
        <f t="shared" si="137"/>
        <v/>
      </c>
      <c r="AO190" s="260">
        <f t="shared" si="138"/>
        <v>0</v>
      </c>
      <c r="AP190" s="65"/>
      <c r="AQ190" s="267" t="str">
        <f t="shared" si="152"/>
        <v/>
      </c>
      <c r="AR190" s="267" t="str">
        <f t="shared" si="152"/>
        <v/>
      </c>
      <c r="AS190" s="259" t="str">
        <f t="shared" si="153"/>
        <v/>
      </c>
      <c r="AT190" s="259" t="str">
        <f t="shared" si="154"/>
        <v/>
      </c>
      <c r="AU190" s="259" t="str">
        <f t="shared" si="155"/>
        <v/>
      </c>
      <c r="AV190" s="259" t="str">
        <f t="shared" si="156"/>
        <v/>
      </c>
      <c r="AW190" s="259">
        <f t="shared" si="157"/>
        <v>0</v>
      </c>
      <c r="AX190" s="61" t="str">
        <f t="shared" si="158"/>
        <v/>
      </c>
      <c r="AY190" s="61" t="str">
        <f t="shared" si="159"/>
        <v/>
      </c>
      <c r="AZ190" s="261" t="str">
        <f t="shared" si="160"/>
        <v/>
      </c>
      <c r="BA190" s="261" t="str">
        <f t="shared" si="161"/>
        <v/>
      </c>
      <c r="BB190" s="261">
        <f t="shared" si="162"/>
        <v>0</v>
      </c>
      <c r="BC190" s="62"/>
      <c r="BD190" s="62"/>
      <c r="BE190" s="63" t="str">
        <f t="shared" si="139"/>
        <v/>
      </c>
      <c r="BF190" s="89" t="str">
        <f t="shared" si="140"/>
        <v/>
      </c>
      <c r="BG190" s="63" t="str">
        <f t="shared" si="141"/>
        <v/>
      </c>
      <c r="BH190" s="89">
        <f t="shared" si="142"/>
        <v>0</v>
      </c>
      <c r="BI190" s="246" t="str">
        <f t="shared" si="143"/>
        <v/>
      </c>
      <c r="BJ190" s="246" t="str">
        <f t="shared" si="144"/>
        <v/>
      </c>
      <c r="BK190" s="233" t="str">
        <f t="shared" si="145"/>
        <v/>
      </c>
      <c r="BL190" s="88" t="str">
        <f t="shared" si="150"/>
        <v/>
      </c>
      <c r="BM190" s="88" t="str">
        <f t="shared" si="146"/>
        <v/>
      </c>
      <c r="BN190" s="88" t="str">
        <f t="shared" si="147"/>
        <v/>
      </c>
      <c r="BO190" s="90" t="str">
        <f t="shared" si="148"/>
        <v/>
      </c>
      <c r="BP190" s="65"/>
      <c r="BQ190" s="262">
        <f t="shared" si="149"/>
        <v>0</v>
      </c>
    </row>
    <row r="191" spans="1:69">
      <c r="A191" s="46">
        <v>187</v>
      </c>
      <c r="B191" s="68"/>
      <c r="C191" s="68"/>
      <c r="D191" s="68"/>
      <c r="E191" s="257"/>
      <c r="F191" s="257"/>
      <c r="G191" s="49">
        <f t="shared" si="110"/>
        <v>0</v>
      </c>
      <c r="H191" s="258"/>
      <c r="I191" s="258"/>
      <c r="J191" s="231">
        <f t="shared" si="128"/>
        <v>0</v>
      </c>
      <c r="K191" s="49">
        <f t="shared" si="151"/>
        <v>0</v>
      </c>
      <c r="L191" s="49">
        <f t="shared" si="111"/>
        <v>0</v>
      </c>
      <c r="M191" s="49">
        <f t="shared" si="112"/>
        <v>0</v>
      </c>
      <c r="N191" s="50"/>
      <c r="O191" s="50"/>
      <c r="P191" s="68"/>
      <c r="Q191" s="52"/>
      <c r="R191" s="52"/>
      <c r="S191" s="48"/>
      <c r="T191" s="48"/>
      <c r="U191" s="53">
        <f t="shared" si="113"/>
        <v>0</v>
      </c>
      <c r="V191" s="52"/>
      <c r="W191" s="52"/>
      <c r="X191" s="48"/>
      <c r="Y191" s="48"/>
      <c r="Z191" s="53">
        <f t="shared" si="114"/>
        <v>0</v>
      </c>
      <c r="AA191" s="86"/>
      <c r="AB191" s="87">
        <f t="array" aca="1" ref="AB191" ca="1">IFERROR(IF(N191="Oui",(_xlfn.IFS(AA191="Devis 1",#REF!*(1+#REF!),AA191="Devis 1 majoré",#REF!*1.15*(1+#REF!),AA191="Devis 2",S191*(1+#REF!),AA191="Devis 3",X191*(1+#REF!))),(_xlfn.IFS(AA191="Devis 1",#REF!,AA191="Devis 1 majoré",#REF!*1.15,AA191="Devis 2",S191,AA191="Devis 3",X191))),0)</f>
        <v>0</v>
      </c>
      <c r="AC191" s="87">
        <f t="array" aca="1" ref="AC191" ca="1">IFERROR(IF(N191="Oui",(_xlfn.IFS(AA191="Devis 1",#REF!*(1+#REF!),AA191="Devis 1 majoré",#REF!*1.15*(1+#REF!),AA191="Devis 2",T191*(1+#REF!),AA191="Devis 3",Y191*(1+#REF!))),(_xlfn.IFS(AA191="Devis 1",#REF!,AA191="Devis 1 majoré",#REF!*1.15,AA191="Devis 2",T191,AA191="Devis 3",Y191))),0)</f>
        <v>0</v>
      </c>
      <c r="AD191" s="87">
        <f t="shared" ca="1" si="115"/>
        <v>0</v>
      </c>
      <c r="AE191" s="56"/>
      <c r="AF191" s="259" t="str">
        <f t="shared" si="129"/>
        <v/>
      </c>
      <c r="AG191" s="259" t="str">
        <f t="shared" si="130"/>
        <v/>
      </c>
      <c r="AH191" s="259" t="str">
        <f t="shared" si="131"/>
        <v/>
      </c>
      <c r="AI191" s="259" t="str">
        <f t="shared" si="132"/>
        <v/>
      </c>
      <c r="AJ191" s="259" t="str">
        <f t="shared" si="133"/>
        <v/>
      </c>
      <c r="AK191" s="259">
        <f t="shared" si="134"/>
        <v>0</v>
      </c>
      <c r="AL191" s="259" t="str">
        <f t="shared" si="135"/>
        <v/>
      </c>
      <c r="AM191" s="59" t="str">
        <f t="shared" si="136"/>
        <v/>
      </c>
      <c r="AN191" s="59" t="str">
        <f t="shared" si="137"/>
        <v/>
      </c>
      <c r="AO191" s="260">
        <f t="shared" si="138"/>
        <v>0</v>
      </c>
      <c r="AP191" s="65"/>
      <c r="AQ191" s="267" t="str">
        <f t="shared" si="152"/>
        <v/>
      </c>
      <c r="AR191" s="267" t="str">
        <f t="shared" si="152"/>
        <v/>
      </c>
      <c r="AS191" s="259" t="str">
        <f t="shared" si="153"/>
        <v/>
      </c>
      <c r="AT191" s="259" t="str">
        <f t="shared" si="154"/>
        <v/>
      </c>
      <c r="AU191" s="259" t="str">
        <f t="shared" si="155"/>
        <v/>
      </c>
      <c r="AV191" s="259" t="str">
        <f t="shared" si="156"/>
        <v/>
      </c>
      <c r="AW191" s="259">
        <f t="shared" si="157"/>
        <v>0</v>
      </c>
      <c r="AX191" s="61" t="str">
        <f t="shared" si="158"/>
        <v/>
      </c>
      <c r="AY191" s="61" t="str">
        <f t="shared" si="159"/>
        <v/>
      </c>
      <c r="AZ191" s="261" t="str">
        <f t="shared" si="160"/>
        <v/>
      </c>
      <c r="BA191" s="261" t="str">
        <f t="shared" si="161"/>
        <v/>
      </c>
      <c r="BB191" s="261">
        <f t="shared" si="162"/>
        <v>0</v>
      </c>
      <c r="BC191" s="62"/>
      <c r="BD191" s="62"/>
      <c r="BE191" s="63" t="str">
        <f t="shared" si="139"/>
        <v/>
      </c>
      <c r="BF191" s="89" t="str">
        <f t="shared" si="140"/>
        <v/>
      </c>
      <c r="BG191" s="63" t="str">
        <f t="shared" si="141"/>
        <v/>
      </c>
      <c r="BH191" s="89">
        <f t="shared" si="142"/>
        <v>0</v>
      </c>
      <c r="BI191" s="246" t="str">
        <f t="shared" si="143"/>
        <v/>
      </c>
      <c r="BJ191" s="246" t="str">
        <f t="shared" si="144"/>
        <v/>
      </c>
      <c r="BK191" s="233" t="str">
        <f t="shared" si="145"/>
        <v/>
      </c>
      <c r="BL191" s="88" t="str">
        <f t="shared" si="150"/>
        <v/>
      </c>
      <c r="BM191" s="88" t="str">
        <f t="shared" si="146"/>
        <v/>
      </c>
      <c r="BN191" s="88" t="str">
        <f t="shared" si="147"/>
        <v/>
      </c>
      <c r="BO191" s="90" t="str">
        <f t="shared" si="148"/>
        <v/>
      </c>
      <c r="BP191" s="65"/>
      <c r="BQ191" s="262">
        <f t="shared" si="149"/>
        <v>0</v>
      </c>
    </row>
    <row r="192" spans="1:69">
      <c r="A192" s="46">
        <v>188</v>
      </c>
      <c r="B192" s="68"/>
      <c r="C192" s="68"/>
      <c r="D192" s="68"/>
      <c r="E192" s="257"/>
      <c r="F192" s="257"/>
      <c r="G192" s="49">
        <f t="shared" si="110"/>
        <v>0</v>
      </c>
      <c r="H192" s="258"/>
      <c r="I192" s="258"/>
      <c r="J192" s="231">
        <f t="shared" si="128"/>
        <v>0</v>
      </c>
      <c r="K192" s="49">
        <f t="shared" si="151"/>
        <v>0</v>
      </c>
      <c r="L192" s="49">
        <f t="shared" si="111"/>
        <v>0</v>
      </c>
      <c r="M192" s="49">
        <f t="shared" si="112"/>
        <v>0</v>
      </c>
      <c r="N192" s="50"/>
      <c r="O192" s="50"/>
      <c r="P192" s="68"/>
      <c r="Q192" s="52"/>
      <c r="R192" s="52"/>
      <c r="S192" s="48"/>
      <c r="T192" s="48"/>
      <c r="U192" s="53">
        <f t="shared" si="113"/>
        <v>0</v>
      </c>
      <c r="V192" s="52"/>
      <c r="W192" s="52"/>
      <c r="X192" s="48"/>
      <c r="Y192" s="48"/>
      <c r="Z192" s="53">
        <f t="shared" si="114"/>
        <v>0</v>
      </c>
      <c r="AA192" s="86"/>
      <c r="AB192" s="87">
        <f t="array" aca="1" ref="AB192" ca="1">IFERROR(IF(N192="Oui",(_xlfn.IFS(AA192="Devis 1",#REF!*(1+#REF!),AA192="Devis 1 majoré",#REF!*1.15*(1+#REF!),AA192="Devis 2",S192*(1+#REF!),AA192="Devis 3",X192*(1+#REF!))),(_xlfn.IFS(AA192="Devis 1",#REF!,AA192="Devis 1 majoré",#REF!*1.15,AA192="Devis 2",S192,AA192="Devis 3",X192))),0)</f>
        <v>0</v>
      </c>
      <c r="AC192" s="87">
        <f t="array" aca="1" ref="AC192" ca="1">IFERROR(IF(N192="Oui",(_xlfn.IFS(AA192="Devis 1",#REF!*(1+#REF!),AA192="Devis 1 majoré",#REF!*1.15*(1+#REF!),AA192="Devis 2",T192*(1+#REF!),AA192="Devis 3",Y192*(1+#REF!))),(_xlfn.IFS(AA192="Devis 1",#REF!,AA192="Devis 1 majoré",#REF!*1.15,AA192="Devis 2",T192,AA192="Devis 3",Y192))),0)</f>
        <v>0</v>
      </c>
      <c r="AD192" s="87">
        <f t="shared" ca="1" si="115"/>
        <v>0</v>
      </c>
      <c r="AE192" s="56"/>
      <c r="AF192" s="259" t="str">
        <f t="shared" si="129"/>
        <v/>
      </c>
      <c r="AG192" s="259" t="str">
        <f t="shared" si="130"/>
        <v/>
      </c>
      <c r="AH192" s="259" t="str">
        <f t="shared" si="131"/>
        <v/>
      </c>
      <c r="AI192" s="259" t="str">
        <f t="shared" si="132"/>
        <v/>
      </c>
      <c r="AJ192" s="259" t="str">
        <f t="shared" si="133"/>
        <v/>
      </c>
      <c r="AK192" s="259">
        <f t="shared" si="134"/>
        <v>0</v>
      </c>
      <c r="AL192" s="259" t="str">
        <f t="shared" si="135"/>
        <v/>
      </c>
      <c r="AM192" s="59" t="str">
        <f t="shared" si="136"/>
        <v/>
      </c>
      <c r="AN192" s="59" t="str">
        <f t="shared" si="137"/>
        <v/>
      </c>
      <c r="AO192" s="260">
        <f t="shared" si="138"/>
        <v>0</v>
      </c>
      <c r="AP192" s="65"/>
      <c r="AQ192" s="267" t="str">
        <f t="shared" si="152"/>
        <v/>
      </c>
      <c r="AR192" s="267" t="str">
        <f t="shared" si="152"/>
        <v/>
      </c>
      <c r="AS192" s="259" t="str">
        <f t="shared" si="153"/>
        <v/>
      </c>
      <c r="AT192" s="259" t="str">
        <f t="shared" si="154"/>
        <v/>
      </c>
      <c r="AU192" s="259" t="str">
        <f t="shared" si="155"/>
        <v/>
      </c>
      <c r="AV192" s="259" t="str">
        <f t="shared" si="156"/>
        <v/>
      </c>
      <c r="AW192" s="259">
        <f t="shared" si="157"/>
        <v>0</v>
      </c>
      <c r="AX192" s="61" t="str">
        <f t="shared" si="158"/>
        <v/>
      </c>
      <c r="AY192" s="61" t="str">
        <f t="shared" si="159"/>
        <v/>
      </c>
      <c r="AZ192" s="261" t="str">
        <f t="shared" si="160"/>
        <v/>
      </c>
      <c r="BA192" s="261" t="str">
        <f t="shared" si="161"/>
        <v/>
      </c>
      <c r="BB192" s="261">
        <f t="shared" si="162"/>
        <v>0</v>
      </c>
      <c r="BC192" s="62"/>
      <c r="BD192" s="62"/>
      <c r="BE192" s="63" t="str">
        <f t="shared" si="139"/>
        <v/>
      </c>
      <c r="BF192" s="89" t="str">
        <f t="shared" si="140"/>
        <v/>
      </c>
      <c r="BG192" s="63" t="str">
        <f t="shared" si="141"/>
        <v/>
      </c>
      <c r="BH192" s="89">
        <f t="shared" si="142"/>
        <v>0</v>
      </c>
      <c r="BI192" s="246" t="str">
        <f t="shared" si="143"/>
        <v/>
      </c>
      <c r="BJ192" s="246" t="str">
        <f t="shared" si="144"/>
        <v/>
      </c>
      <c r="BK192" s="233" t="str">
        <f t="shared" si="145"/>
        <v/>
      </c>
      <c r="BL192" s="88" t="str">
        <f t="shared" si="150"/>
        <v/>
      </c>
      <c r="BM192" s="88" t="str">
        <f t="shared" si="146"/>
        <v/>
      </c>
      <c r="BN192" s="88" t="str">
        <f t="shared" si="147"/>
        <v/>
      </c>
      <c r="BO192" s="90" t="str">
        <f t="shared" si="148"/>
        <v/>
      </c>
      <c r="BP192" s="65"/>
      <c r="BQ192" s="262">
        <f t="shared" si="149"/>
        <v>0</v>
      </c>
    </row>
    <row r="193" spans="1:69">
      <c r="A193" s="46">
        <v>189</v>
      </c>
      <c r="B193" s="68"/>
      <c r="C193" s="68"/>
      <c r="D193" s="68"/>
      <c r="E193" s="257"/>
      <c r="F193" s="257"/>
      <c r="G193" s="49">
        <f t="shared" si="110"/>
        <v>0</v>
      </c>
      <c r="H193" s="258"/>
      <c r="I193" s="258"/>
      <c r="J193" s="231">
        <f t="shared" si="128"/>
        <v>0</v>
      </c>
      <c r="K193" s="49">
        <f t="shared" si="151"/>
        <v>0</v>
      </c>
      <c r="L193" s="49">
        <f t="shared" si="111"/>
        <v>0</v>
      </c>
      <c r="M193" s="49">
        <f t="shared" si="112"/>
        <v>0</v>
      </c>
      <c r="N193" s="50"/>
      <c r="O193" s="50"/>
      <c r="P193" s="68"/>
      <c r="Q193" s="52"/>
      <c r="R193" s="52"/>
      <c r="S193" s="48"/>
      <c r="T193" s="48"/>
      <c r="U193" s="53">
        <f t="shared" si="113"/>
        <v>0</v>
      </c>
      <c r="V193" s="52"/>
      <c r="W193" s="52"/>
      <c r="X193" s="48"/>
      <c r="Y193" s="48"/>
      <c r="Z193" s="53">
        <f t="shared" si="114"/>
        <v>0</v>
      </c>
      <c r="AA193" s="86"/>
      <c r="AB193" s="87">
        <f t="array" aca="1" ref="AB193" ca="1">IFERROR(IF(N193="Oui",(_xlfn.IFS(AA193="Devis 1",#REF!*(1+#REF!),AA193="Devis 1 majoré",#REF!*1.15*(1+#REF!),AA193="Devis 2",S193*(1+#REF!),AA193="Devis 3",X193*(1+#REF!))),(_xlfn.IFS(AA193="Devis 1",#REF!,AA193="Devis 1 majoré",#REF!*1.15,AA193="Devis 2",S193,AA193="Devis 3",X193))),0)</f>
        <v>0</v>
      </c>
      <c r="AC193" s="87">
        <f t="array" aca="1" ref="AC193" ca="1">IFERROR(IF(N193="Oui",(_xlfn.IFS(AA193="Devis 1",#REF!*(1+#REF!),AA193="Devis 1 majoré",#REF!*1.15*(1+#REF!),AA193="Devis 2",T193*(1+#REF!),AA193="Devis 3",Y193*(1+#REF!))),(_xlfn.IFS(AA193="Devis 1",#REF!,AA193="Devis 1 majoré",#REF!*1.15,AA193="Devis 2",T193,AA193="Devis 3",Y193))),0)</f>
        <v>0</v>
      </c>
      <c r="AD193" s="87">
        <f t="shared" ca="1" si="115"/>
        <v>0</v>
      </c>
      <c r="AE193" s="56"/>
      <c r="AF193" s="259" t="str">
        <f t="shared" si="129"/>
        <v/>
      </c>
      <c r="AG193" s="259" t="str">
        <f t="shared" si="130"/>
        <v/>
      </c>
      <c r="AH193" s="259" t="str">
        <f t="shared" si="131"/>
        <v/>
      </c>
      <c r="AI193" s="259" t="str">
        <f t="shared" si="132"/>
        <v/>
      </c>
      <c r="AJ193" s="259" t="str">
        <f t="shared" si="133"/>
        <v/>
      </c>
      <c r="AK193" s="259">
        <f t="shared" si="134"/>
        <v>0</v>
      </c>
      <c r="AL193" s="259" t="str">
        <f t="shared" si="135"/>
        <v/>
      </c>
      <c r="AM193" s="59" t="str">
        <f t="shared" si="136"/>
        <v/>
      </c>
      <c r="AN193" s="59" t="str">
        <f t="shared" si="137"/>
        <v/>
      </c>
      <c r="AO193" s="260">
        <f t="shared" si="138"/>
        <v>0</v>
      </c>
      <c r="AP193" s="65"/>
      <c r="AQ193" s="267" t="str">
        <f t="shared" si="152"/>
        <v/>
      </c>
      <c r="AR193" s="267" t="str">
        <f t="shared" si="152"/>
        <v/>
      </c>
      <c r="AS193" s="259" t="str">
        <f t="shared" si="153"/>
        <v/>
      </c>
      <c r="AT193" s="259" t="str">
        <f t="shared" si="154"/>
        <v/>
      </c>
      <c r="AU193" s="259" t="str">
        <f t="shared" si="155"/>
        <v/>
      </c>
      <c r="AV193" s="259" t="str">
        <f t="shared" si="156"/>
        <v/>
      </c>
      <c r="AW193" s="259">
        <f t="shared" si="157"/>
        <v>0</v>
      </c>
      <c r="AX193" s="61" t="str">
        <f t="shared" si="158"/>
        <v/>
      </c>
      <c r="AY193" s="61" t="str">
        <f t="shared" si="159"/>
        <v/>
      </c>
      <c r="AZ193" s="261" t="str">
        <f t="shared" si="160"/>
        <v/>
      </c>
      <c r="BA193" s="261" t="str">
        <f t="shared" si="161"/>
        <v/>
      </c>
      <c r="BB193" s="261">
        <f t="shared" si="162"/>
        <v>0</v>
      </c>
      <c r="BC193" s="62"/>
      <c r="BD193" s="62"/>
      <c r="BE193" s="63" t="str">
        <f t="shared" si="139"/>
        <v/>
      </c>
      <c r="BF193" s="89" t="str">
        <f t="shared" si="140"/>
        <v/>
      </c>
      <c r="BG193" s="63" t="str">
        <f t="shared" si="141"/>
        <v/>
      </c>
      <c r="BH193" s="89">
        <f t="shared" si="142"/>
        <v>0</v>
      </c>
      <c r="BI193" s="246" t="str">
        <f t="shared" si="143"/>
        <v/>
      </c>
      <c r="BJ193" s="246" t="str">
        <f t="shared" si="144"/>
        <v/>
      </c>
      <c r="BK193" s="233" t="str">
        <f t="shared" si="145"/>
        <v/>
      </c>
      <c r="BL193" s="88" t="str">
        <f t="shared" si="150"/>
        <v/>
      </c>
      <c r="BM193" s="88" t="str">
        <f t="shared" si="146"/>
        <v/>
      </c>
      <c r="BN193" s="88" t="str">
        <f t="shared" si="147"/>
        <v/>
      </c>
      <c r="BO193" s="90" t="str">
        <f t="shared" si="148"/>
        <v/>
      </c>
      <c r="BP193" s="65"/>
      <c r="BQ193" s="262">
        <f t="shared" si="149"/>
        <v>0</v>
      </c>
    </row>
    <row r="194" spans="1:69">
      <c r="A194" s="46">
        <v>190</v>
      </c>
      <c r="B194" s="68"/>
      <c r="C194" s="68"/>
      <c r="D194" s="68"/>
      <c r="E194" s="257"/>
      <c r="F194" s="257"/>
      <c r="G194" s="49">
        <f t="shared" si="110"/>
        <v>0</v>
      </c>
      <c r="H194" s="258"/>
      <c r="I194" s="258"/>
      <c r="J194" s="231">
        <f t="shared" si="128"/>
        <v>0</v>
      </c>
      <c r="K194" s="49">
        <f t="shared" si="151"/>
        <v>0</v>
      </c>
      <c r="L194" s="49">
        <f t="shared" si="111"/>
        <v>0</v>
      </c>
      <c r="M194" s="49">
        <f t="shared" si="112"/>
        <v>0</v>
      </c>
      <c r="N194" s="50"/>
      <c r="O194" s="50"/>
      <c r="P194" s="68"/>
      <c r="Q194" s="52"/>
      <c r="R194" s="52"/>
      <c r="S194" s="48"/>
      <c r="T194" s="48"/>
      <c r="U194" s="53">
        <f t="shared" si="113"/>
        <v>0</v>
      </c>
      <c r="V194" s="52"/>
      <c r="W194" s="52"/>
      <c r="X194" s="48"/>
      <c r="Y194" s="48"/>
      <c r="Z194" s="53">
        <f t="shared" si="114"/>
        <v>0</v>
      </c>
      <c r="AA194" s="86"/>
      <c r="AB194" s="87">
        <f t="array" aca="1" ref="AB194" ca="1">IFERROR(IF(N194="Oui",(_xlfn.IFS(AA194="Devis 1",#REF!*(1+#REF!),AA194="Devis 1 majoré",#REF!*1.15*(1+#REF!),AA194="Devis 2",S194*(1+#REF!),AA194="Devis 3",X194*(1+#REF!))),(_xlfn.IFS(AA194="Devis 1",#REF!,AA194="Devis 1 majoré",#REF!*1.15,AA194="Devis 2",S194,AA194="Devis 3",X194))),0)</f>
        <v>0</v>
      </c>
      <c r="AC194" s="87">
        <f t="array" aca="1" ref="AC194" ca="1">IFERROR(IF(N194="Oui",(_xlfn.IFS(AA194="Devis 1",#REF!*(1+#REF!),AA194="Devis 1 majoré",#REF!*1.15*(1+#REF!),AA194="Devis 2",T194*(1+#REF!),AA194="Devis 3",Y194*(1+#REF!))),(_xlfn.IFS(AA194="Devis 1",#REF!,AA194="Devis 1 majoré",#REF!*1.15,AA194="Devis 2",T194,AA194="Devis 3",Y194))),0)</f>
        <v>0</v>
      </c>
      <c r="AD194" s="87">
        <f t="shared" ca="1" si="115"/>
        <v>0</v>
      </c>
      <c r="AE194" s="56"/>
      <c r="AF194" s="259" t="str">
        <f t="shared" si="129"/>
        <v/>
      </c>
      <c r="AG194" s="259" t="str">
        <f t="shared" si="130"/>
        <v/>
      </c>
      <c r="AH194" s="259" t="str">
        <f t="shared" si="131"/>
        <v/>
      </c>
      <c r="AI194" s="259" t="str">
        <f t="shared" si="132"/>
        <v/>
      </c>
      <c r="AJ194" s="259" t="str">
        <f t="shared" si="133"/>
        <v/>
      </c>
      <c r="AK194" s="259">
        <f t="shared" si="134"/>
        <v>0</v>
      </c>
      <c r="AL194" s="259" t="str">
        <f t="shared" si="135"/>
        <v/>
      </c>
      <c r="AM194" s="59" t="str">
        <f t="shared" si="136"/>
        <v/>
      </c>
      <c r="AN194" s="59" t="str">
        <f t="shared" si="137"/>
        <v/>
      </c>
      <c r="AO194" s="260">
        <f t="shared" si="138"/>
        <v>0</v>
      </c>
      <c r="AP194" s="65"/>
      <c r="AQ194" s="267" t="str">
        <f t="shared" si="152"/>
        <v/>
      </c>
      <c r="AR194" s="267" t="str">
        <f t="shared" si="152"/>
        <v/>
      </c>
      <c r="AS194" s="259" t="str">
        <f t="shared" si="153"/>
        <v/>
      </c>
      <c r="AT194" s="259" t="str">
        <f t="shared" si="154"/>
        <v/>
      </c>
      <c r="AU194" s="259" t="str">
        <f t="shared" si="155"/>
        <v/>
      </c>
      <c r="AV194" s="259" t="str">
        <f t="shared" si="156"/>
        <v/>
      </c>
      <c r="AW194" s="259">
        <f t="shared" si="157"/>
        <v>0</v>
      </c>
      <c r="AX194" s="61" t="str">
        <f t="shared" si="158"/>
        <v/>
      </c>
      <c r="AY194" s="61" t="str">
        <f t="shared" si="159"/>
        <v/>
      </c>
      <c r="AZ194" s="261" t="str">
        <f t="shared" si="160"/>
        <v/>
      </c>
      <c r="BA194" s="261" t="str">
        <f t="shared" si="161"/>
        <v/>
      </c>
      <c r="BB194" s="261">
        <f t="shared" si="162"/>
        <v>0</v>
      </c>
      <c r="BC194" s="62"/>
      <c r="BD194" s="62"/>
      <c r="BE194" s="63" t="str">
        <f t="shared" si="139"/>
        <v/>
      </c>
      <c r="BF194" s="89" t="str">
        <f t="shared" si="140"/>
        <v/>
      </c>
      <c r="BG194" s="63" t="str">
        <f t="shared" si="141"/>
        <v/>
      </c>
      <c r="BH194" s="89">
        <f t="shared" si="142"/>
        <v>0</v>
      </c>
      <c r="BI194" s="246" t="str">
        <f t="shared" si="143"/>
        <v/>
      </c>
      <c r="BJ194" s="246" t="str">
        <f t="shared" si="144"/>
        <v/>
      </c>
      <c r="BK194" s="233" t="str">
        <f t="shared" si="145"/>
        <v/>
      </c>
      <c r="BL194" s="88" t="str">
        <f t="shared" si="150"/>
        <v/>
      </c>
      <c r="BM194" s="88" t="str">
        <f t="shared" si="146"/>
        <v/>
      </c>
      <c r="BN194" s="88" t="str">
        <f t="shared" si="147"/>
        <v/>
      </c>
      <c r="BO194" s="90" t="str">
        <f t="shared" si="148"/>
        <v/>
      </c>
      <c r="BP194" s="65"/>
      <c r="BQ194" s="262">
        <f t="shared" si="149"/>
        <v>0</v>
      </c>
    </row>
    <row r="195" spans="1:69">
      <c r="A195" s="46">
        <v>191</v>
      </c>
      <c r="B195" s="68"/>
      <c r="C195" s="68"/>
      <c r="D195" s="68"/>
      <c r="E195" s="257"/>
      <c r="F195" s="257"/>
      <c r="G195" s="49">
        <f t="shared" si="110"/>
        <v>0</v>
      </c>
      <c r="H195" s="258"/>
      <c r="I195" s="258"/>
      <c r="J195" s="231">
        <f t="shared" si="128"/>
        <v>0</v>
      </c>
      <c r="K195" s="49">
        <f t="shared" si="151"/>
        <v>0</v>
      </c>
      <c r="L195" s="49">
        <f t="shared" si="111"/>
        <v>0</v>
      </c>
      <c r="M195" s="49">
        <f t="shared" si="112"/>
        <v>0</v>
      </c>
      <c r="N195" s="50"/>
      <c r="O195" s="50"/>
      <c r="P195" s="68"/>
      <c r="Q195" s="52"/>
      <c r="R195" s="52"/>
      <c r="S195" s="48"/>
      <c r="T195" s="48"/>
      <c r="U195" s="53">
        <f t="shared" si="113"/>
        <v>0</v>
      </c>
      <c r="V195" s="52"/>
      <c r="W195" s="52"/>
      <c r="X195" s="48"/>
      <c r="Y195" s="48"/>
      <c r="Z195" s="53">
        <f t="shared" si="114"/>
        <v>0</v>
      </c>
      <c r="AA195" s="86"/>
      <c r="AB195" s="87">
        <f t="array" aca="1" ref="AB195" ca="1">IFERROR(IF(N195="Oui",(_xlfn.IFS(AA195="Devis 1",#REF!*(1+#REF!),AA195="Devis 1 majoré",#REF!*1.15*(1+#REF!),AA195="Devis 2",S195*(1+#REF!),AA195="Devis 3",X195*(1+#REF!))),(_xlfn.IFS(AA195="Devis 1",#REF!,AA195="Devis 1 majoré",#REF!*1.15,AA195="Devis 2",S195,AA195="Devis 3",X195))),0)</f>
        <v>0</v>
      </c>
      <c r="AC195" s="87">
        <f t="array" aca="1" ref="AC195" ca="1">IFERROR(IF(N195="Oui",(_xlfn.IFS(AA195="Devis 1",#REF!*(1+#REF!),AA195="Devis 1 majoré",#REF!*1.15*(1+#REF!),AA195="Devis 2",T195*(1+#REF!),AA195="Devis 3",Y195*(1+#REF!))),(_xlfn.IFS(AA195="Devis 1",#REF!,AA195="Devis 1 majoré",#REF!*1.15,AA195="Devis 2",T195,AA195="Devis 3",Y195))),0)</f>
        <v>0</v>
      </c>
      <c r="AD195" s="87">
        <f t="shared" ca="1" si="115"/>
        <v>0</v>
      </c>
      <c r="AE195" s="56"/>
      <c r="AF195" s="259" t="str">
        <f t="shared" si="129"/>
        <v/>
      </c>
      <c r="AG195" s="259" t="str">
        <f t="shared" si="130"/>
        <v/>
      </c>
      <c r="AH195" s="259" t="str">
        <f t="shared" si="131"/>
        <v/>
      </c>
      <c r="AI195" s="259" t="str">
        <f t="shared" si="132"/>
        <v/>
      </c>
      <c r="AJ195" s="259" t="str">
        <f t="shared" si="133"/>
        <v/>
      </c>
      <c r="AK195" s="259">
        <f t="shared" si="134"/>
        <v>0</v>
      </c>
      <c r="AL195" s="259" t="str">
        <f t="shared" si="135"/>
        <v/>
      </c>
      <c r="AM195" s="59" t="str">
        <f t="shared" si="136"/>
        <v/>
      </c>
      <c r="AN195" s="59" t="str">
        <f t="shared" si="137"/>
        <v/>
      </c>
      <c r="AO195" s="260">
        <f t="shared" si="138"/>
        <v>0</v>
      </c>
      <c r="AP195" s="65"/>
      <c r="AQ195" s="267" t="str">
        <f t="shared" si="152"/>
        <v/>
      </c>
      <c r="AR195" s="267" t="str">
        <f t="shared" si="152"/>
        <v/>
      </c>
      <c r="AS195" s="259" t="str">
        <f t="shared" si="153"/>
        <v/>
      </c>
      <c r="AT195" s="259" t="str">
        <f t="shared" si="154"/>
        <v/>
      </c>
      <c r="AU195" s="259" t="str">
        <f t="shared" si="155"/>
        <v/>
      </c>
      <c r="AV195" s="259" t="str">
        <f t="shared" si="156"/>
        <v/>
      </c>
      <c r="AW195" s="259">
        <f t="shared" si="157"/>
        <v>0</v>
      </c>
      <c r="AX195" s="61" t="str">
        <f t="shared" si="158"/>
        <v/>
      </c>
      <c r="AY195" s="61" t="str">
        <f t="shared" si="159"/>
        <v/>
      </c>
      <c r="AZ195" s="261" t="str">
        <f t="shared" si="160"/>
        <v/>
      </c>
      <c r="BA195" s="261" t="str">
        <f t="shared" si="161"/>
        <v/>
      </c>
      <c r="BB195" s="261">
        <f t="shared" si="162"/>
        <v>0</v>
      </c>
      <c r="BC195" s="62"/>
      <c r="BD195" s="62"/>
      <c r="BE195" s="63" t="str">
        <f t="shared" si="139"/>
        <v/>
      </c>
      <c r="BF195" s="89" t="str">
        <f t="shared" si="140"/>
        <v/>
      </c>
      <c r="BG195" s="63" t="str">
        <f t="shared" si="141"/>
        <v/>
      </c>
      <c r="BH195" s="89">
        <f t="shared" si="142"/>
        <v>0</v>
      </c>
      <c r="BI195" s="246" t="str">
        <f t="shared" si="143"/>
        <v/>
      </c>
      <c r="BJ195" s="246" t="str">
        <f t="shared" si="144"/>
        <v/>
      </c>
      <c r="BK195" s="233" t="str">
        <f t="shared" si="145"/>
        <v/>
      </c>
      <c r="BL195" s="88" t="str">
        <f t="shared" si="150"/>
        <v/>
      </c>
      <c r="BM195" s="88" t="str">
        <f t="shared" si="146"/>
        <v/>
      </c>
      <c r="BN195" s="88" t="str">
        <f t="shared" si="147"/>
        <v/>
      </c>
      <c r="BO195" s="90" t="str">
        <f t="shared" si="148"/>
        <v/>
      </c>
      <c r="BP195" s="65"/>
      <c r="BQ195" s="262">
        <f t="shared" si="149"/>
        <v>0</v>
      </c>
    </row>
    <row r="196" spans="1:69">
      <c r="A196" s="46">
        <v>192</v>
      </c>
      <c r="B196" s="68"/>
      <c r="C196" s="68"/>
      <c r="D196" s="68"/>
      <c r="E196" s="257"/>
      <c r="F196" s="257"/>
      <c r="G196" s="49">
        <f t="shared" ref="G196:G204" si="163">E196+F196</f>
        <v>0</v>
      </c>
      <c r="H196" s="258"/>
      <c r="I196" s="258"/>
      <c r="J196" s="231">
        <f t="shared" si="128"/>
        <v>0</v>
      </c>
      <c r="K196" s="49">
        <f t="shared" si="151"/>
        <v>0</v>
      </c>
      <c r="L196" s="49">
        <f t="shared" ref="L196:L204" si="164">F196*J196</f>
        <v>0</v>
      </c>
      <c r="M196" s="49">
        <f t="shared" ref="M196:M204" si="165">K196+L196</f>
        <v>0</v>
      </c>
      <c r="N196" s="50"/>
      <c r="O196" s="50"/>
      <c r="P196" s="68"/>
      <c r="Q196" s="52"/>
      <c r="R196" s="52"/>
      <c r="S196" s="48"/>
      <c r="T196" s="48"/>
      <c r="U196" s="53">
        <f t="shared" ref="U196:U204" si="166">S196+T196</f>
        <v>0</v>
      </c>
      <c r="V196" s="52"/>
      <c r="W196" s="52"/>
      <c r="X196" s="48"/>
      <c r="Y196" s="48"/>
      <c r="Z196" s="53">
        <f t="shared" ref="Z196:Z204" si="167">X196+Y196</f>
        <v>0</v>
      </c>
      <c r="AA196" s="86"/>
      <c r="AB196" s="87">
        <f t="array" aca="1" ref="AB196" ca="1">IFERROR(IF(N196="Oui",(_xlfn.IFS(AA196="Devis 1",#REF!*(1+#REF!),AA196="Devis 1 majoré",#REF!*1.15*(1+#REF!),AA196="Devis 2",S196*(1+#REF!),AA196="Devis 3",X196*(1+#REF!))),(_xlfn.IFS(AA196="Devis 1",#REF!,AA196="Devis 1 majoré",#REF!*1.15,AA196="Devis 2",S196,AA196="Devis 3",X196))),0)</f>
        <v>0</v>
      </c>
      <c r="AC196" s="87">
        <f t="array" aca="1" ref="AC196" ca="1">IFERROR(IF(N196="Oui",(_xlfn.IFS(AA196="Devis 1",#REF!*(1+#REF!),AA196="Devis 1 majoré",#REF!*1.15*(1+#REF!),AA196="Devis 2",T196*(1+#REF!),AA196="Devis 3",Y196*(1+#REF!))),(_xlfn.IFS(AA196="Devis 1",#REF!,AA196="Devis 1 majoré",#REF!*1.15,AA196="Devis 2",T196,AA196="Devis 3",Y196))),0)</f>
        <v>0</v>
      </c>
      <c r="AD196" s="87">
        <f t="shared" ref="AD196:AD204" ca="1" si="168">AB196+AC196</f>
        <v>0</v>
      </c>
      <c r="AE196" s="56"/>
      <c r="AF196" s="259" t="str">
        <f t="shared" si="129"/>
        <v/>
      </c>
      <c r="AG196" s="259" t="str">
        <f t="shared" si="130"/>
        <v/>
      </c>
      <c r="AH196" s="259" t="str">
        <f t="shared" si="131"/>
        <v/>
      </c>
      <c r="AI196" s="259" t="str">
        <f t="shared" si="132"/>
        <v/>
      </c>
      <c r="AJ196" s="259" t="str">
        <f t="shared" si="133"/>
        <v/>
      </c>
      <c r="AK196" s="259">
        <f t="shared" si="134"/>
        <v>0</v>
      </c>
      <c r="AL196" s="259" t="str">
        <f t="shared" si="135"/>
        <v/>
      </c>
      <c r="AM196" s="59" t="str">
        <f t="shared" si="136"/>
        <v/>
      </c>
      <c r="AN196" s="59" t="str">
        <f t="shared" si="137"/>
        <v/>
      </c>
      <c r="AO196" s="260">
        <f t="shared" si="138"/>
        <v>0</v>
      </c>
      <c r="AP196" s="65"/>
      <c r="AQ196" s="267" t="str">
        <f t="shared" si="152"/>
        <v/>
      </c>
      <c r="AR196" s="267" t="str">
        <f t="shared" si="152"/>
        <v/>
      </c>
      <c r="AS196" s="259" t="str">
        <f t="shared" si="153"/>
        <v/>
      </c>
      <c r="AT196" s="259" t="str">
        <f t="shared" si="154"/>
        <v/>
      </c>
      <c r="AU196" s="259" t="str">
        <f t="shared" si="155"/>
        <v/>
      </c>
      <c r="AV196" s="259" t="str">
        <f t="shared" si="156"/>
        <v/>
      </c>
      <c r="AW196" s="259">
        <f t="shared" si="157"/>
        <v>0</v>
      </c>
      <c r="AX196" s="61" t="str">
        <f t="shared" si="158"/>
        <v/>
      </c>
      <c r="AY196" s="61" t="str">
        <f t="shared" si="159"/>
        <v/>
      </c>
      <c r="AZ196" s="261" t="str">
        <f t="shared" si="160"/>
        <v/>
      </c>
      <c r="BA196" s="261" t="str">
        <f t="shared" si="161"/>
        <v/>
      </c>
      <c r="BB196" s="261">
        <f t="shared" si="162"/>
        <v>0</v>
      </c>
      <c r="BC196" s="62"/>
      <c r="BD196" s="62"/>
      <c r="BE196" s="63" t="str">
        <f t="shared" si="139"/>
        <v/>
      </c>
      <c r="BF196" s="89" t="str">
        <f t="shared" si="140"/>
        <v/>
      </c>
      <c r="BG196" s="63" t="str">
        <f t="shared" si="141"/>
        <v/>
      </c>
      <c r="BH196" s="89">
        <f t="shared" si="142"/>
        <v>0</v>
      </c>
      <c r="BI196" s="246" t="str">
        <f t="shared" si="143"/>
        <v/>
      </c>
      <c r="BJ196" s="246" t="str">
        <f t="shared" si="144"/>
        <v/>
      </c>
      <c r="BK196" s="233" t="str">
        <f t="shared" si="145"/>
        <v/>
      </c>
      <c r="BL196" s="88" t="str">
        <f t="shared" si="150"/>
        <v/>
      </c>
      <c r="BM196" s="88" t="str">
        <f t="shared" si="146"/>
        <v/>
      </c>
      <c r="BN196" s="88" t="str">
        <f t="shared" si="147"/>
        <v/>
      </c>
      <c r="BO196" s="90" t="str">
        <f t="shared" si="148"/>
        <v/>
      </c>
      <c r="BP196" s="65"/>
      <c r="BQ196" s="262">
        <f t="shared" si="149"/>
        <v>0</v>
      </c>
    </row>
    <row r="197" spans="1:69">
      <c r="A197" s="46">
        <v>193</v>
      </c>
      <c r="B197" s="68"/>
      <c r="C197" s="68"/>
      <c r="D197" s="68"/>
      <c r="E197" s="257"/>
      <c r="F197" s="257"/>
      <c r="G197" s="49">
        <f t="shared" si="163"/>
        <v>0</v>
      </c>
      <c r="H197" s="258"/>
      <c r="I197" s="258"/>
      <c r="J197" s="231">
        <f t="shared" si="128"/>
        <v>0</v>
      </c>
      <c r="K197" s="49">
        <f t="shared" ref="K197:K204" si="169">J197*E197</f>
        <v>0</v>
      </c>
      <c r="L197" s="49">
        <f t="shared" si="164"/>
        <v>0</v>
      </c>
      <c r="M197" s="49">
        <f t="shared" si="165"/>
        <v>0</v>
      </c>
      <c r="N197" s="50"/>
      <c r="O197" s="50"/>
      <c r="P197" s="68"/>
      <c r="Q197" s="52"/>
      <c r="R197" s="52"/>
      <c r="S197" s="48"/>
      <c r="T197" s="48"/>
      <c r="U197" s="53">
        <f t="shared" si="166"/>
        <v>0</v>
      </c>
      <c r="V197" s="52"/>
      <c r="W197" s="52"/>
      <c r="X197" s="48"/>
      <c r="Y197" s="48"/>
      <c r="Z197" s="53">
        <f t="shared" si="167"/>
        <v>0</v>
      </c>
      <c r="AA197" s="86"/>
      <c r="AB197" s="87">
        <f t="array" aca="1" ref="AB197" ca="1">IFERROR(IF(N197="Oui",(_xlfn.IFS(AA197="Devis 1",#REF!*(1+#REF!),AA197="Devis 1 majoré",#REF!*1.15*(1+#REF!),AA197="Devis 2",S197*(1+#REF!),AA197="Devis 3",X197*(1+#REF!))),(_xlfn.IFS(AA197="Devis 1",#REF!,AA197="Devis 1 majoré",#REF!*1.15,AA197="Devis 2",S197,AA197="Devis 3",X197))),0)</f>
        <v>0</v>
      </c>
      <c r="AC197" s="87">
        <f t="array" aca="1" ref="AC197" ca="1">IFERROR(IF(N197="Oui",(_xlfn.IFS(AA197="Devis 1",#REF!*(1+#REF!),AA197="Devis 1 majoré",#REF!*1.15*(1+#REF!),AA197="Devis 2",T197*(1+#REF!),AA197="Devis 3",Y197*(1+#REF!))),(_xlfn.IFS(AA197="Devis 1",#REF!,AA197="Devis 1 majoré",#REF!*1.15,AA197="Devis 2",T197,AA197="Devis 3",Y197))),0)</f>
        <v>0</v>
      </c>
      <c r="AD197" s="87">
        <f t="shared" ca="1" si="168"/>
        <v>0</v>
      </c>
      <c r="AE197" s="56"/>
      <c r="AF197" s="259" t="str">
        <f t="shared" si="129"/>
        <v/>
      </c>
      <c r="AG197" s="259" t="str">
        <f t="shared" si="130"/>
        <v/>
      </c>
      <c r="AH197" s="259" t="str">
        <f t="shared" si="131"/>
        <v/>
      </c>
      <c r="AI197" s="259" t="str">
        <f t="shared" si="132"/>
        <v/>
      </c>
      <c r="AJ197" s="259" t="str">
        <f t="shared" si="133"/>
        <v/>
      </c>
      <c r="AK197" s="259">
        <f t="shared" si="134"/>
        <v>0</v>
      </c>
      <c r="AL197" s="259" t="str">
        <f t="shared" si="135"/>
        <v/>
      </c>
      <c r="AM197" s="59" t="str">
        <f t="shared" si="136"/>
        <v/>
      </c>
      <c r="AN197" s="59" t="str">
        <f t="shared" si="137"/>
        <v/>
      </c>
      <c r="AO197" s="260">
        <f t="shared" si="138"/>
        <v>0</v>
      </c>
      <c r="AP197" s="65"/>
      <c r="AQ197" s="267" t="str">
        <f t="shared" ref="AQ197:AR204" si="170">IF(O197="","",O197)</f>
        <v/>
      </c>
      <c r="AR197" s="267" t="str">
        <f t="shared" si="170"/>
        <v/>
      </c>
      <c r="AS197" s="259" t="str">
        <f t="shared" ref="AS197:AS204" si="171">IF(Q197="","",Q197)</f>
        <v/>
      </c>
      <c r="AT197" s="259" t="str">
        <f t="shared" ref="AT197:AT204" si="172">IF(R197="","",R197)</f>
        <v/>
      </c>
      <c r="AU197" s="259" t="str">
        <f t="shared" ref="AU197:AU204" si="173">IF(S197="","",S197)</f>
        <v/>
      </c>
      <c r="AV197" s="259" t="str">
        <f t="shared" ref="AV197:AV204" si="174">IF(T197="","",T197)</f>
        <v/>
      </c>
      <c r="AW197" s="259">
        <f t="shared" ref="AW197:AW204" si="175">IF(U197="","",U197)</f>
        <v>0</v>
      </c>
      <c r="AX197" s="61" t="str">
        <f t="shared" ref="AX197:AX204" si="176">IF(V197="","",V197)</f>
        <v/>
      </c>
      <c r="AY197" s="61" t="str">
        <f t="shared" ref="AY197:AY204" si="177">IF(W197="","",W197)</f>
        <v/>
      </c>
      <c r="AZ197" s="261" t="str">
        <f t="shared" ref="AZ197:AZ204" si="178">IF(X197="","",X197)</f>
        <v/>
      </c>
      <c r="BA197" s="261" t="str">
        <f t="shared" ref="BA197:BA204" si="179">IF(Y197="","",Y197)</f>
        <v/>
      </c>
      <c r="BB197" s="261">
        <f t="shared" ref="BB197:BB204" si="180">IF(Z197="","",Z197)</f>
        <v>0</v>
      </c>
      <c r="BC197" s="62"/>
      <c r="BD197" s="62"/>
      <c r="BE197" s="63" t="str">
        <f t="shared" si="139"/>
        <v/>
      </c>
      <c r="BF197" s="89" t="str">
        <f t="shared" si="140"/>
        <v/>
      </c>
      <c r="BG197" s="63" t="str">
        <f t="shared" si="141"/>
        <v/>
      </c>
      <c r="BH197" s="89">
        <f t="shared" si="142"/>
        <v>0</v>
      </c>
      <c r="BI197" s="246" t="str">
        <f t="shared" si="143"/>
        <v/>
      </c>
      <c r="BJ197" s="246" t="str">
        <f t="shared" si="144"/>
        <v/>
      </c>
      <c r="BK197" s="233" t="str">
        <f t="shared" si="145"/>
        <v/>
      </c>
      <c r="BL197" s="88" t="str">
        <f t="shared" si="150"/>
        <v/>
      </c>
      <c r="BM197" s="88" t="str">
        <f t="shared" si="146"/>
        <v/>
      </c>
      <c r="BN197" s="88" t="str">
        <f t="shared" si="147"/>
        <v/>
      </c>
      <c r="BO197" s="90" t="str">
        <f t="shared" si="148"/>
        <v/>
      </c>
      <c r="BP197" s="65"/>
      <c r="BQ197" s="262">
        <f t="shared" si="149"/>
        <v>0</v>
      </c>
    </row>
    <row r="198" spans="1:69">
      <c r="A198" s="46">
        <v>194</v>
      </c>
      <c r="B198" s="68"/>
      <c r="C198" s="68"/>
      <c r="D198" s="68"/>
      <c r="E198" s="257"/>
      <c r="F198" s="257"/>
      <c r="G198" s="49">
        <f t="shared" si="163"/>
        <v>0</v>
      </c>
      <c r="H198" s="258"/>
      <c r="I198" s="258"/>
      <c r="J198" s="231">
        <f t="shared" ref="J198:J204" si="181">IF(I198,H198/I198,0)</f>
        <v>0</v>
      </c>
      <c r="K198" s="49">
        <f t="shared" si="169"/>
        <v>0</v>
      </c>
      <c r="L198" s="49">
        <f t="shared" si="164"/>
        <v>0</v>
      </c>
      <c r="M198" s="49">
        <f t="shared" si="165"/>
        <v>0</v>
      </c>
      <c r="N198" s="50"/>
      <c r="O198" s="50"/>
      <c r="P198" s="68"/>
      <c r="Q198" s="52"/>
      <c r="R198" s="52"/>
      <c r="S198" s="48"/>
      <c r="T198" s="48"/>
      <c r="U198" s="53">
        <f t="shared" si="166"/>
        <v>0</v>
      </c>
      <c r="V198" s="52"/>
      <c r="W198" s="52"/>
      <c r="X198" s="48"/>
      <c r="Y198" s="48"/>
      <c r="Z198" s="53">
        <f t="shared" si="167"/>
        <v>0</v>
      </c>
      <c r="AA198" s="86"/>
      <c r="AB198" s="87">
        <f t="array" aca="1" ref="AB198" ca="1">IFERROR(IF(N198="Oui",(_xlfn.IFS(AA198="Devis 1",#REF!*(1+#REF!),AA198="Devis 1 majoré",#REF!*1.15*(1+#REF!),AA198="Devis 2",S198*(1+#REF!),AA198="Devis 3",X198*(1+#REF!))),(_xlfn.IFS(AA198="Devis 1",#REF!,AA198="Devis 1 majoré",#REF!*1.15,AA198="Devis 2",S198,AA198="Devis 3",X198))),0)</f>
        <v>0</v>
      </c>
      <c r="AC198" s="87">
        <f t="array" aca="1" ref="AC198" ca="1">IFERROR(IF(N198="Oui",(_xlfn.IFS(AA198="Devis 1",#REF!*(1+#REF!),AA198="Devis 1 majoré",#REF!*1.15*(1+#REF!),AA198="Devis 2",T198*(1+#REF!),AA198="Devis 3",Y198*(1+#REF!))),(_xlfn.IFS(AA198="Devis 1",#REF!,AA198="Devis 1 majoré",#REF!*1.15,AA198="Devis 2",T198,AA198="Devis 3",Y198))),0)</f>
        <v>0</v>
      </c>
      <c r="AD198" s="87">
        <f t="shared" ca="1" si="168"/>
        <v>0</v>
      </c>
      <c r="AE198" s="56"/>
      <c r="AF198" s="259" t="str">
        <f t="shared" ref="AF198:AF204" si="182">IF(B198="","",B198)</f>
        <v/>
      </c>
      <c r="AG198" s="259" t="str">
        <f t="shared" ref="AG198:AG204" si="183">IF(C198="","",C198)</f>
        <v/>
      </c>
      <c r="AH198" s="259" t="str">
        <f t="shared" ref="AH198:AH204" si="184">IF(D198="","",D198)</f>
        <v/>
      </c>
      <c r="AI198" s="259" t="str">
        <f t="shared" ref="AI198:AI204" si="185">IF(E198="","",E198)</f>
        <v/>
      </c>
      <c r="AJ198" s="259" t="str">
        <f t="shared" ref="AJ198:AJ204" si="186">IF(F198="","",F198)</f>
        <v/>
      </c>
      <c r="AK198" s="259">
        <f t="shared" ref="AK198:AK204" si="187">IF(G198="","",G198)</f>
        <v>0</v>
      </c>
      <c r="AL198" s="259" t="str">
        <f t="shared" ref="AL198:AL204" si="188">IF(N198="","",N198)</f>
        <v/>
      </c>
      <c r="AM198" s="59" t="str">
        <f t="shared" ref="AM198:AM204" si="189">AI198</f>
        <v/>
      </c>
      <c r="AN198" s="59" t="str">
        <f t="shared" ref="AN198:AN204" si="190">AJ198</f>
        <v/>
      </c>
      <c r="AO198" s="260">
        <f t="shared" ref="AO198:AO204" si="191">IFERROR(AM198+AN198,0)</f>
        <v>0</v>
      </c>
      <c r="AP198" s="65"/>
      <c r="AQ198" s="267" t="str">
        <f t="shared" si="170"/>
        <v/>
      </c>
      <c r="AR198" s="267" t="str">
        <f t="shared" si="170"/>
        <v/>
      </c>
      <c r="AS198" s="259" t="str">
        <f t="shared" si="171"/>
        <v/>
      </c>
      <c r="AT198" s="259" t="str">
        <f t="shared" si="172"/>
        <v/>
      </c>
      <c r="AU198" s="259" t="str">
        <f t="shared" si="173"/>
        <v/>
      </c>
      <c r="AV198" s="259" t="str">
        <f t="shared" si="174"/>
        <v/>
      </c>
      <c r="AW198" s="259">
        <f t="shared" si="175"/>
        <v>0</v>
      </c>
      <c r="AX198" s="61" t="str">
        <f t="shared" si="176"/>
        <v/>
      </c>
      <c r="AY198" s="61" t="str">
        <f t="shared" si="177"/>
        <v/>
      </c>
      <c r="AZ198" s="261" t="str">
        <f t="shared" si="178"/>
        <v/>
      </c>
      <c r="BA198" s="261" t="str">
        <f t="shared" si="179"/>
        <v/>
      </c>
      <c r="BB198" s="261">
        <f t="shared" si="180"/>
        <v>0</v>
      </c>
      <c r="BC198" s="62"/>
      <c r="BD198" s="62"/>
      <c r="BE198" s="63" t="str">
        <f t="shared" ref="BE198:BE204" si="192">IF(BD198="","",IF(BD198="Oui",MIN(AM198,AU198,AZ198)*1.15,IF(BD198="SO","",MIN(AM198,AU198,AZ198))))</f>
        <v/>
      </c>
      <c r="BF198" s="89" t="str">
        <f t="shared" ref="BF198:BF204" si="193">IF(BE198="",AM198,BE198)</f>
        <v/>
      </c>
      <c r="BG198" s="63" t="str">
        <f t="shared" ref="BG198:BG204" si="194">IFERROR(IF(BF198=AM198,AN198,IF(OR(BF198=AU198,BF198=AU198+(AU198*0.15)),AV198,IF(OR(BF198=AZ198,BF198=AZ198+(AZ198*0.15)),BA198,0)))+IF(BD198="OUI",IF(BF198=AM198,AN198,IF(OR(BF198=AU198,BF198=AU198+(AU198*0.15)),AV198,IF(OR(BF198=AZ198,BF198=AZ198+(AZ198*0.15)),BA198,0)))*0.15,0),"")</f>
        <v/>
      </c>
      <c r="BH198" s="89">
        <f t="shared" ref="BH198:BH204" si="195">IFERROR(BF198+BG198,0)</f>
        <v>0</v>
      </c>
      <c r="BI198" s="246" t="str">
        <f t="shared" ref="BI198:BI204" si="196">IF(H198="","",H198)</f>
        <v/>
      </c>
      <c r="BJ198" s="246" t="str">
        <f t="shared" ref="BJ198:BJ204" si="197">IF(I198="","",I198)</f>
        <v/>
      </c>
      <c r="BK198" s="233" t="str">
        <f t="shared" ref="BK198:BK204" si="198">IFERROR(IF(BJ198,BI198/BJ198,0),"")</f>
        <v/>
      </c>
      <c r="BL198" s="88" t="str">
        <f t="shared" si="150"/>
        <v/>
      </c>
      <c r="BM198" s="88" t="str">
        <f t="shared" ref="BM198:BM204" si="199">IFERROR(BG198*BK198,"")</f>
        <v/>
      </c>
      <c r="BN198" s="88" t="str">
        <f t="shared" ref="BN198:BN204" si="200">IFERROR(BL198+BM198,"")</f>
        <v/>
      </c>
      <c r="BO198" s="90" t="str">
        <f t="shared" ref="BO198:BO204" si="201">IF(BH198&gt;G198,"KO : Le montant retenu est supérieur au montant présenté. Merci de revoir la ligne de dépense ou plafonner son montant.",IF(G198=0,"",IF(BH198=G198,"OK",IF(BH198&lt;G198,"Montant instruit inférieur au montant présenté.",""))))</f>
        <v/>
      </c>
      <c r="BP198" s="65"/>
      <c r="BQ198" s="262">
        <f t="shared" ref="BQ198:BQ204" si="202">G198-BH198</f>
        <v>0</v>
      </c>
    </row>
    <row r="199" spans="1:69">
      <c r="A199" s="46">
        <v>195</v>
      </c>
      <c r="B199" s="68"/>
      <c r="C199" s="68"/>
      <c r="D199" s="68"/>
      <c r="E199" s="257"/>
      <c r="F199" s="257"/>
      <c r="G199" s="49">
        <f t="shared" si="163"/>
        <v>0</v>
      </c>
      <c r="H199" s="258"/>
      <c r="I199" s="258"/>
      <c r="J199" s="231">
        <f t="shared" si="181"/>
        <v>0</v>
      </c>
      <c r="K199" s="49">
        <f t="shared" si="169"/>
        <v>0</v>
      </c>
      <c r="L199" s="49">
        <f t="shared" si="164"/>
        <v>0</v>
      </c>
      <c r="M199" s="49">
        <f t="shared" si="165"/>
        <v>0</v>
      </c>
      <c r="N199" s="50"/>
      <c r="O199" s="50"/>
      <c r="P199" s="68"/>
      <c r="Q199" s="52"/>
      <c r="R199" s="52"/>
      <c r="S199" s="48"/>
      <c r="T199" s="48"/>
      <c r="U199" s="53">
        <f t="shared" si="166"/>
        <v>0</v>
      </c>
      <c r="V199" s="52"/>
      <c r="W199" s="52"/>
      <c r="X199" s="48"/>
      <c r="Y199" s="48"/>
      <c r="Z199" s="53">
        <f t="shared" si="167"/>
        <v>0</v>
      </c>
      <c r="AA199" s="86"/>
      <c r="AB199" s="87">
        <f t="array" aca="1" ref="AB199" ca="1">IFERROR(IF(N199="Oui",(_xlfn.IFS(AA199="Devis 1",#REF!*(1+#REF!),AA199="Devis 1 majoré",#REF!*1.15*(1+#REF!),AA199="Devis 2",S199*(1+#REF!),AA199="Devis 3",X199*(1+#REF!))),(_xlfn.IFS(AA199="Devis 1",#REF!,AA199="Devis 1 majoré",#REF!*1.15,AA199="Devis 2",S199,AA199="Devis 3",X199))),0)</f>
        <v>0</v>
      </c>
      <c r="AC199" s="87">
        <f t="array" aca="1" ref="AC199" ca="1">IFERROR(IF(N199="Oui",(_xlfn.IFS(AA199="Devis 1",#REF!*(1+#REF!),AA199="Devis 1 majoré",#REF!*1.15*(1+#REF!),AA199="Devis 2",T199*(1+#REF!),AA199="Devis 3",Y199*(1+#REF!))),(_xlfn.IFS(AA199="Devis 1",#REF!,AA199="Devis 1 majoré",#REF!*1.15,AA199="Devis 2",T199,AA199="Devis 3",Y199))),0)</f>
        <v>0</v>
      </c>
      <c r="AD199" s="87">
        <f t="shared" ca="1" si="168"/>
        <v>0</v>
      </c>
      <c r="AE199" s="56"/>
      <c r="AF199" s="259" t="str">
        <f t="shared" si="182"/>
        <v/>
      </c>
      <c r="AG199" s="259" t="str">
        <f t="shared" si="183"/>
        <v/>
      </c>
      <c r="AH199" s="259" t="str">
        <f t="shared" si="184"/>
        <v/>
      </c>
      <c r="AI199" s="259" t="str">
        <f t="shared" si="185"/>
        <v/>
      </c>
      <c r="AJ199" s="259" t="str">
        <f t="shared" si="186"/>
        <v/>
      </c>
      <c r="AK199" s="259">
        <f t="shared" si="187"/>
        <v>0</v>
      </c>
      <c r="AL199" s="259" t="str">
        <f t="shared" si="188"/>
        <v/>
      </c>
      <c r="AM199" s="59" t="str">
        <f t="shared" si="189"/>
        <v/>
      </c>
      <c r="AN199" s="59" t="str">
        <f t="shared" si="190"/>
        <v/>
      </c>
      <c r="AO199" s="260">
        <f t="shared" si="191"/>
        <v>0</v>
      </c>
      <c r="AP199" s="65"/>
      <c r="AQ199" s="267" t="str">
        <f t="shared" si="170"/>
        <v/>
      </c>
      <c r="AR199" s="267" t="str">
        <f t="shared" si="170"/>
        <v/>
      </c>
      <c r="AS199" s="259" t="str">
        <f t="shared" si="171"/>
        <v/>
      </c>
      <c r="AT199" s="259" t="str">
        <f t="shared" si="172"/>
        <v/>
      </c>
      <c r="AU199" s="259" t="str">
        <f t="shared" si="173"/>
        <v/>
      </c>
      <c r="AV199" s="259" t="str">
        <f t="shared" si="174"/>
        <v/>
      </c>
      <c r="AW199" s="259">
        <f t="shared" si="175"/>
        <v>0</v>
      </c>
      <c r="AX199" s="61" t="str">
        <f t="shared" si="176"/>
        <v/>
      </c>
      <c r="AY199" s="61" t="str">
        <f t="shared" si="177"/>
        <v/>
      </c>
      <c r="AZ199" s="261" t="str">
        <f t="shared" si="178"/>
        <v/>
      </c>
      <c r="BA199" s="261" t="str">
        <f t="shared" si="179"/>
        <v/>
      </c>
      <c r="BB199" s="261">
        <f t="shared" si="180"/>
        <v>0</v>
      </c>
      <c r="BC199" s="62"/>
      <c r="BD199" s="62"/>
      <c r="BE199" s="63" t="str">
        <f t="shared" si="192"/>
        <v/>
      </c>
      <c r="BF199" s="89" t="str">
        <f t="shared" si="193"/>
        <v/>
      </c>
      <c r="BG199" s="63" t="str">
        <f t="shared" si="194"/>
        <v/>
      </c>
      <c r="BH199" s="89">
        <f t="shared" si="195"/>
        <v>0</v>
      </c>
      <c r="BI199" s="246" t="str">
        <f t="shared" si="196"/>
        <v/>
      </c>
      <c r="BJ199" s="246" t="str">
        <f t="shared" si="197"/>
        <v/>
      </c>
      <c r="BK199" s="233" t="str">
        <f t="shared" si="198"/>
        <v/>
      </c>
      <c r="BL199" s="88" t="str">
        <f t="shared" ref="BL199:BL204" si="203">IFERROR(BF199*BK199,"")</f>
        <v/>
      </c>
      <c r="BM199" s="88" t="str">
        <f t="shared" si="199"/>
        <v/>
      </c>
      <c r="BN199" s="88" t="str">
        <f t="shared" si="200"/>
        <v/>
      </c>
      <c r="BO199" s="90" t="str">
        <f t="shared" si="201"/>
        <v/>
      </c>
      <c r="BP199" s="65"/>
      <c r="BQ199" s="262">
        <f t="shared" si="202"/>
        <v>0</v>
      </c>
    </row>
    <row r="200" spans="1:69">
      <c r="A200" s="46">
        <v>196</v>
      </c>
      <c r="B200" s="68"/>
      <c r="C200" s="68"/>
      <c r="D200" s="68"/>
      <c r="E200" s="257"/>
      <c r="F200" s="257"/>
      <c r="G200" s="49">
        <f t="shared" si="163"/>
        <v>0</v>
      </c>
      <c r="H200" s="258"/>
      <c r="I200" s="258"/>
      <c r="J200" s="231">
        <f t="shared" si="181"/>
        <v>0</v>
      </c>
      <c r="K200" s="49">
        <f t="shared" si="169"/>
        <v>0</v>
      </c>
      <c r="L200" s="49">
        <f t="shared" si="164"/>
        <v>0</v>
      </c>
      <c r="M200" s="49">
        <f t="shared" si="165"/>
        <v>0</v>
      </c>
      <c r="N200" s="50"/>
      <c r="O200" s="50"/>
      <c r="P200" s="68"/>
      <c r="Q200" s="52"/>
      <c r="R200" s="52"/>
      <c r="S200" s="48"/>
      <c r="T200" s="48"/>
      <c r="U200" s="53">
        <f t="shared" si="166"/>
        <v>0</v>
      </c>
      <c r="V200" s="52"/>
      <c r="W200" s="52"/>
      <c r="X200" s="48"/>
      <c r="Y200" s="48"/>
      <c r="Z200" s="53">
        <f t="shared" si="167"/>
        <v>0</v>
      </c>
      <c r="AA200" s="86"/>
      <c r="AB200" s="87">
        <f t="array" aca="1" ref="AB200" ca="1">IFERROR(IF(N200="Oui",(_xlfn.IFS(AA200="Devis 1",#REF!*(1+#REF!),AA200="Devis 1 majoré",#REF!*1.15*(1+#REF!),AA200="Devis 2",S200*(1+#REF!),AA200="Devis 3",X200*(1+#REF!))),(_xlfn.IFS(AA200="Devis 1",#REF!,AA200="Devis 1 majoré",#REF!*1.15,AA200="Devis 2",S200,AA200="Devis 3",X200))),0)</f>
        <v>0</v>
      </c>
      <c r="AC200" s="87">
        <f t="array" aca="1" ref="AC200" ca="1">IFERROR(IF(N200="Oui",(_xlfn.IFS(AA200="Devis 1",#REF!*(1+#REF!),AA200="Devis 1 majoré",#REF!*1.15*(1+#REF!),AA200="Devis 2",T200*(1+#REF!),AA200="Devis 3",Y200*(1+#REF!))),(_xlfn.IFS(AA200="Devis 1",#REF!,AA200="Devis 1 majoré",#REF!*1.15,AA200="Devis 2",T200,AA200="Devis 3",Y200))),0)</f>
        <v>0</v>
      </c>
      <c r="AD200" s="87">
        <f t="shared" ca="1" si="168"/>
        <v>0</v>
      </c>
      <c r="AE200" s="56"/>
      <c r="AF200" s="259" t="str">
        <f t="shared" si="182"/>
        <v/>
      </c>
      <c r="AG200" s="259" t="str">
        <f t="shared" si="183"/>
        <v/>
      </c>
      <c r="AH200" s="259" t="str">
        <f t="shared" si="184"/>
        <v/>
      </c>
      <c r="AI200" s="259" t="str">
        <f t="shared" si="185"/>
        <v/>
      </c>
      <c r="AJ200" s="259" t="str">
        <f t="shared" si="186"/>
        <v/>
      </c>
      <c r="AK200" s="259">
        <f t="shared" si="187"/>
        <v>0</v>
      </c>
      <c r="AL200" s="259" t="str">
        <f t="shared" si="188"/>
        <v/>
      </c>
      <c r="AM200" s="59" t="str">
        <f t="shared" si="189"/>
        <v/>
      </c>
      <c r="AN200" s="59" t="str">
        <f t="shared" si="190"/>
        <v/>
      </c>
      <c r="AO200" s="260">
        <f t="shared" si="191"/>
        <v>0</v>
      </c>
      <c r="AP200" s="65"/>
      <c r="AQ200" s="267" t="str">
        <f t="shared" si="170"/>
        <v/>
      </c>
      <c r="AR200" s="267" t="str">
        <f t="shared" si="170"/>
        <v/>
      </c>
      <c r="AS200" s="259" t="str">
        <f t="shared" si="171"/>
        <v/>
      </c>
      <c r="AT200" s="259" t="str">
        <f t="shared" si="172"/>
        <v/>
      </c>
      <c r="AU200" s="259" t="str">
        <f t="shared" si="173"/>
        <v/>
      </c>
      <c r="AV200" s="259" t="str">
        <f t="shared" si="174"/>
        <v/>
      </c>
      <c r="AW200" s="259">
        <f t="shared" si="175"/>
        <v>0</v>
      </c>
      <c r="AX200" s="61" t="str">
        <f t="shared" si="176"/>
        <v/>
      </c>
      <c r="AY200" s="61" t="str">
        <f t="shared" si="177"/>
        <v/>
      </c>
      <c r="AZ200" s="261" t="str">
        <f t="shared" si="178"/>
        <v/>
      </c>
      <c r="BA200" s="261" t="str">
        <f t="shared" si="179"/>
        <v/>
      </c>
      <c r="BB200" s="261">
        <f t="shared" si="180"/>
        <v>0</v>
      </c>
      <c r="BC200" s="62"/>
      <c r="BD200" s="62"/>
      <c r="BE200" s="63" t="str">
        <f t="shared" si="192"/>
        <v/>
      </c>
      <c r="BF200" s="89" t="str">
        <f t="shared" si="193"/>
        <v/>
      </c>
      <c r="BG200" s="63" t="str">
        <f t="shared" si="194"/>
        <v/>
      </c>
      <c r="BH200" s="89">
        <f t="shared" si="195"/>
        <v>0</v>
      </c>
      <c r="BI200" s="246" t="str">
        <f t="shared" si="196"/>
        <v/>
      </c>
      <c r="BJ200" s="246" t="str">
        <f t="shared" si="197"/>
        <v/>
      </c>
      <c r="BK200" s="233" t="str">
        <f t="shared" si="198"/>
        <v/>
      </c>
      <c r="BL200" s="88" t="str">
        <f t="shared" si="203"/>
        <v/>
      </c>
      <c r="BM200" s="88" t="str">
        <f t="shared" si="199"/>
        <v/>
      </c>
      <c r="BN200" s="88" t="str">
        <f t="shared" si="200"/>
        <v/>
      </c>
      <c r="BO200" s="90" t="str">
        <f t="shared" si="201"/>
        <v/>
      </c>
      <c r="BP200" s="65"/>
      <c r="BQ200" s="262">
        <f t="shared" si="202"/>
        <v>0</v>
      </c>
    </row>
    <row r="201" spans="1:69">
      <c r="A201" s="46">
        <v>197</v>
      </c>
      <c r="B201" s="68"/>
      <c r="C201" s="68"/>
      <c r="D201" s="68"/>
      <c r="E201" s="257"/>
      <c r="F201" s="257"/>
      <c r="G201" s="49">
        <f t="shared" si="163"/>
        <v>0</v>
      </c>
      <c r="H201" s="258"/>
      <c r="I201" s="258"/>
      <c r="J201" s="231">
        <f t="shared" si="181"/>
        <v>0</v>
      </c>
      <c r="K201" s="49">
        <f t="shared" si="169"/>
        <v>0</v>
      </c>
      <c r="L201" s="49">
        <f t="shared" si="164"/>
        <v>0</v>
      </c>
      <c r="M201" s="49">
        <f t="shared" si="165"/>
        <v>0</v>
      </c>
      <c r="N201" s="50"/>
      <c r="O201" s="50"/>
      <c r="P201" s="68"/>
      <c r="Q201" s="52"/>
      <c r="R201" s="52"/>
      <c r="S201" s="48"/>
      <c r="T201" s="48"/>
      <c r="U201" s="53">
        <f t="shared" si="166"/>
        <v>0</v>
      </c>
      <c r="V201" s="52"/>
      <c r="W201" s="52"/>
      <c r="X201" s="48"/>
      <c r="Y201" s="48"/>
      <c r="Z201" s="53">
        <f t="shared" si="167"/>
        <v>0</v>
      </c>
      <c r="AA201" s="86"/>
      <c r="AB201" s="87">
        <f t="array" aca="1" ref="AB201" ca="1">IFERROR(IF(N201="Oui",(_xlfn.IFS(AA201="Devis 1",#REF!*(1+#REF!),AA201="Devis 1 majoré",#REF!*1.15*(1+#REF!),AA201="Devis 2",S201*(1+#REF!),AA201="Devis 3",X201*(1+#REF!))),(_xlfn.IFS(AA201="Devis 1",#REF!,AA201="Devis 1 majoré",#REF!*1.15,AA201="Devis 2",S201,AA201="Devis 3",X201))),0)</f>
        <v>0</v>
      </c>
      <c r="AC201" s="87">
        <f t="array" aca="1" ref="AC201" ca="1">IFERROR(IF(N201="Oui",(_xlfn.IFS(AA201="Devis 1",#REF!*(1+#REF!),AA201="Devis 1 majoré",#REF!*1.15*(1+#REF!),AA201="Devis 2",T201*(1+#REF!),AA201="Devis 3",Y201*(1+#REF!))),(_xlfn.IFS(AA201="Devis 1",#REF!,AA201="Devis 1 majoré",#REF!*1.15,AA201="Devis 2",T201,AA201="Devis 3",Y201))),0)</f>
        <v>0</v>
      </c>
      <c r="AD201" s="87">
        <f t="shared" ca="1" si="168"/>
        <v>0</v>
      </c>
      <c r="AE201" s="56"/>
      <c r="AF201" s="259" t="str">
        <f t="shared" si="182"/>
        <v/>
      </c>
      <c r="AG201" s="259" t="str">
        <f t="shared" si="183"/>
        <v/>
      </c>
      <c r="AH201" s="259" t="str">
        <f t="shared" si="184"/>
        <v/>
      </c>
      <c r="AI201" s="259" t="str">
        <f t="shared" si="185"/>
        <v/>
      </c>
      <c r="AJ201" s="259" t="str">
        <f t="shared" si="186"/>
        <v/>
      </c>
      <c r="AK201" s="259">
        <f t="shared" si="187"/>
        <v>0</v>
      </c>
      <c r="AL201" s="259" t="str">
        <f t="shared" si="188"/>
        <v/>
      </c>
      <c r="AM201" s="59" t="str">
        <f t="shared" si="189"/>
        <v/>
      </c>
      <c r="AN201" s="59" t="str">
        <f t="shared" si="190"/>
        <v/>
      </c>
      <c r="AO201" s="260">
        <f t="shared" si="191"/>
        <v>0</v>
      </c>
      <c r="AP201" s="65"/>
      <c r="AQ201" s="267" t="str">
        <f t="shared" si="170"/>
        <v/>
      </c>
      <c r="AR201" s="267" t="str">
        <f t="shared" si="170"/>
        <v/>
      </c>
      <c r="AS201" s="259" t="str">
        <f t="shared" si="171"/>
        <v/>
      </c>
      <c r="AT201" s="259" t="str">
        <f t="shared" si="172"/>
        <v/>
      </c>
      <c r="AU201" s="259" t="str">
        <f t="shared" si="173"/>
        <v/>
      </c>
      <c r="AV201" s="259" t="str">
        <f t="shared" si="174"/>
        <v/>
      </c>
      <c r="AW201" s="259">
        <f t="shared" si="175"/>
        <v>0</v>
      </c>
      <c r="AX201" s="61" t="str">
        <f t="shared" si="176"/>
        <v/>
      </c>
      <c r="AY201" s="61" t="str">
        <f t="shared" si="177"/>
        <v/>
      </c>
      <c r="AZ201" s="261" t="str">
        <f t="shared" si="178"/>
        <v/>
      </c>
      <c r="BA201" s="261" t="str">
        <f t="shared" si="179"/>
        <v/>
      </c>
      <c r="BB201" s="261">
        <f t="shared" si="180"/>
        <v>0</v>
      </c>
      <c r="BC201" s="62"/>
      <c r="BD201" s="62"/>
      <c r="BE201" s="63" t="str">
        <f t="shared" si="192"/>
        <v/>
      </c>
      <c r="BF201" s="89" t="str">
        <f t="shared" si="193"/>
        <v/>
      </c>
      <c r="BG201" s="63" t="str">
        <f t="shared" si="194"/>
        <v/>
      </c>
      <c r="BH201" s="89">
        <f t="shared" si="195"/>
        <v>0</v>
      </c>
      <c r="BI201" s="246" t="str">
        <f t="shared" si="196"/>
        <v/>
      </c>
      <c r="BJ201" s="246" t="str">
        <f t="shared" si="197"/>
        <v/>
      </c>
      <c r="BK201" s="233" t="str">
        <f t="shared" si="198"/>
        <v/>
      </c>
      <c r="BL201" s="88" t="str">
        <f t="shared" si="203"/>
        <v/>
      </c>
      <c r="BM201" s="88" t="str">
        <f t="shared" si="199"/>
        <v/>
      </c>
      <c r="BN201" s="88" t="str">
        <f t="shared" si="200"/>
        <v/>
      </c>
      <c r="BO201" s="90" t="str">
        <f t="shared" si="201"/>
        <v/>
      </c>
      <c r="BP201" s="65"/>
      <c r="BQ201" s="262">
        <f t="shared" si="202"/>
        <v>0</v>
      </c>
    </row>
    <row r="202" spans="1:69">
      <c r="A202" s="46">
        <v>198</v>
      </c>
      <c r="B202" s="68"/>
      <c r="C202" s="68"/>
      <c r="D202" s="68"/>
      <c r="E202" s="257"/>
      <c r="F202" s="257"/>
      <c r="G202" s="49">
        <f t="shared" si="163"/>
        <v>0</v>
      </c>
      <c r="H202" s="258"/>
      <c r="I202" s="258"/>
      <c r="J202" s="231">
        <f t="shared" si="181"/>
        <v>0</v>
      </c>
      <c r="K202" s="49">
        <f t="shared" si="169"/>
        <v>0</v>
      </c>
      <c r="L202" s="49">
        <f t="shared" si="164"/>
        <v>0</v>
      </c>
      <c r="M202" s="49">
        <f t="shared" si="165"/>
        <v>0</v>
      </c>
      <c r="N202" s="50"/>
      <c r="O202" s="50"/>
      <c r="P202" s="68"/>
      <c r="Q202" s="52"/>
      <c r="R202" s="52"/>
      <c r="S202" s="48"/>
      <c r="T202" s="48"/>
      <c r="U202" s="53">
        <f t="shared" si="166"/>
        <v>0</v>
      </c>
      <c r="V202" s="52"/>
      <c r="W202" s="52"/>
      <c r="X202" s="48"/>
      <c r="Y202" s="48"/>
      <c r="Z202" s="53">
        <f t="shared" si="167"/>
        <v>0</v>
      </c>
      <c r="AA202" s="86"/>
      <c r="AB202" s="87">
        <f t="array" aca="1" ref="AB202" ca="1">IFERROR(IF(N202="Oui",(_xlfn.IFS(AA202="Devis 1",#REF!*(1+#REF!),AA202="Devis 1 majoré",#REF!*1.15*(1+#REF!),AA202="Devis 2",S202*(1+#REF!),AA202="Devis 3",X202*(1+#REF!))),(_xlfn.IFS(AA202="Devis 1",#REF!,AA202="Devis 1 majoré",#REF!*1.15,AA202="Devis 2",S202,AA202="Devis 3",X202))),0)</f>
        <v>0</v>
      </c>
      <c r="AC202" s="87">
        <f t="array" aca="1" ref="AC202" ca="1">IFERROR(IF(N202="Oui",(_xlfn.IFS(AA202="Devis 1",#REF!*(1+#REF!),AA202="Devis 1 majoré",#REF!*1.15*(1+#REF!),AA202="Devis 2",T202*(1+#REF!),AA202="Devis 3",Y202*(1+#REF!))),(_xlfn.IFS(AA202="Devis 1",#REF!,AA202="Devis 1 majoré",#REF!*1.15,AA202="Devis 2",T202,AA202="Devis 3",Y202))),0)</f>
        <v>0</v>
      </c>
      <c r="AD202" s="87">
        <f t="shared" ca="1" si="168"/>
        <v>0</v>
      </c>
      <c r="AE202" s="56"/>
      <c r="AF202" s="259" t="str">
        <f t="shared" si="182"/>
        <v/>
      </c>
      <c r="AG202" s="259" t="str">
        <f t="shared" si="183"/>
        <v/>
      </c>
      <c r="AH202" s="259" t="str">
        <f t="shared" si="184"/>
        <v/>
      </c>
      <c r="AI202" s="259" t="str">
        <f t="shared" si="185"/>
        <v/>
      </c>
      <c r="AJ202" s="259" t="str">
        <f t="shared" si="186"/>
        <v/>
      </c>
      <c r="AK202" s="259">
        <f t="shared" si="187"/>
        <v>0</v>
      </c>
      <c r="AL202" s="259" t="str">
        <f t="shared" si="188"/>
        <v/>
      </c>
      <c r="AM202" s="59" t="str">
        <f t="shared" si="189"/>
        <v/>
      </c>
      <c r="AN202" s="59" t="str">
        <f t="shared" si="190"/>
        <v/>
      </c>
      <c r="AO202" s="260">
        <f t="shared" si="191"/>
        <v>0</v>
      </c>
      <c r="AP202" s="65"/>
      <c r="AQ202" s="267" t="str">
        <f t="shared" si="170"/>
        <v/>
      </c>
      <c r="AR202" s="267" t="str">
        <f t="shared" si="170"/>
        <v/>
      </c>
      <c r="AS202" s="259" t="str">
        <f t="shared" si="171"/>
        <v/>
      </c>
      <c r="AT202" s="259" t="str">
        <f t="shared" si="172"/>
        <v/>
      </c>
      <c r="AU202" s="259" t="str">
        <f t="shared" si="173"/>
        <v/>
      </c>
      <c r="AV202" s="259" t="str">
        <f t="shared" si="174"/>
        <v/>
      </c>
      <c r="AW202" s="259">
        <f t="shared" si="175"/>
        <v>0</v>
      </c>
      <c r="AX202" s="61" t="str">
        <f t="shared" si="176"/>
        <v/>
      </c>
      <c r="AY202" s="61" t="str">
        <f t="shared" si="177"/>
        <v/>
      </c>
      <c r="AZ202" s="261" t="str">
        <f t="shared" si="178"/>
        <v/>
      </c>
      <c r="BA202" s="261" t="str">
        <f t="shared" si="179"/>
        <v/>
      </c>
      <c r="BB202" s="261">
        <f t="shared" si="180"/>
        <v>0</v>
      </c>
      <c r="BC202" s="62"/>
      <c r="BD202" s="62"/>
      <c r="BE202" s="63" t="str">
        <f t="shared" si="192"/>
        <v/>
      </c>
      <c r="BF202" s="89" t="str">
        <f t="shared" si="193"/>
        <v/>
      </c>
      <c r="BG202" s="63" t="str">
        <f t="shared" si="194"/>
        <v/>
      </c>
      <c r="BH202" s="89">
        <f t="shared" si="195"/>
        <v>0</v>
      </c>
      <c r="BI202" s="246" t="str">
        <f t="shared" si="196"/>
        <v/>
      </c>
      <c r="BJ202" s="246" t="str">
        <f t="shared" si="197"/>
        <v/>
      </c>
      <c r="BK202" s="233" t="str">
        <f t="shared" si="198"/>
        <v/>
      </c>
      <c r="BL202" s="88" t="str">
        <f t="shared" si="203"/>
        <v/>
      </c>
      <c r="BM202" s="88" t="str">
        <f t="shared" si="199"/>
        <v/>
      </c>
      <c r="BN202" s="88" t="str">
        <f t="shared" si="200"/>
        <v/>
      </c>
      <c r="BO202" s="90" t="str">
        <f t="shared" si="201"/>
        <v/>
      </c>
      <c r="BP202" s="65"/>
      <c r="BQ202" s="262">
        <f t="shared" si="202"/>
        <v>0</v>
      </c>
    </row>
    <row r="203" spans="1:69">
      <c r="A203" s="46">
        <v>199</v>
      </c>
      <c r="B203" s="68"/>
      <c r="C203" s="68"/>
      <c r="D203" s="68"/>
      <c r="E203" s="257"/>
      <c r="F203" s="257"/>
      <c r="G203" s="49">
        <f t="shared" si="163"/>
        <v>0</v>
      </c>
      <c r="H203" s="258"/>
      <c r="I203" s="258"/>
      <c r="J203" s="231">
        <f t="shared" si="181"/>
        <v>0</v>
      </c>
      <c r="K203" s="49">
        <f t="shared" si="169"/>
        <v>0</v>
      </c>
      <c r="L203" s="49">
        <f t="shared" si="164"/>
        <v>0</v>
      </c>
      <c r="M203" s="49">
        <f t="shared" si="165"/>
        <v>0</v>
      </c>
      <c r="N203" s="50"/>
      <c r="O203" s="50"/>
      <c r="P203" s="68"/>
      <c r="Q203" s="52"/>
      <c r="R203" s="52"/>
      <c r="S203" s="48"/>
      <c r="T203" s="48"/>
      <c r="U203" s="53">
        <f t="shared" si="166"/>
        <v>0</v>
      </c>
      <c r="V203" s="52"/>
      <c r="W203" s="52"/>
      <c r="X203" s="48"/>
      <c r="Y203" s="48"/>
      <c r="Z203" s="53">
        <f t="shared" si="167"/>
        <v>0</v>
      </c>
      <c r="AA203" s="86"/>
      <c r="AB203" s="87">
        <f t="array" aca="1" ref="AB203" ca="1">IFERROR(IF(N203="Oui",(_xlfn.IFS(AA203="Devis 1",#REF!*(1+#REF!),AA203="Devis 1 majoré",#REF!*1.15*(1+#REF!),AA203="Devis 2",S203*(1+#REF!),AA203="Devis 3",X203*(1+#REF!))),(_xlfn.IFS(AA203="Devis 1",#REF!,AA203="Devis 1 majoré",#REF!*1.15,AA203="Devis 2",S203,AA203="Devis 3",X203))),0)</f>
        <v>0</v>
      </c>
      <c r="AC203" s="87">
        <f t="array" aca="1" ref="AC203" ca="1">IFERROR(IF(N203="Oui",(_xlfn.IFS(AA203="Devis 1",#REF!*(1+#REF!),AA203="Devis 1 majoré",#REF!*1.15*(1+#REF!),AA203="Devis 2",T203*(1+#REF!),AA203="Devis 3",Y203*(1+#REF!))),(_xlfn.IFS(AA203="Devis 1",#REF!,AA203="Devis 1 majoré",#REF!*1.15,AA203="Devis 2",T203,AA203="Devis 3",Y203))),0)</f>
        <v>0</v>
      </c>
      <c r="AD203" s="87">
        <f t="shared" ca="1" si="168"/>
        <v>0</v>
      </c>
      <c r="AE203" s="56"/>
      <c r="AF203" s="259" t="str">
        <f t="shared" si="182"/>
        <v/>
      </c>
      <c r="AG203" s="259" t="str">
        <f t="shared" si="183"/>
        <v/>
      </c>
      <c r="AH203" s="259" t="str">
        <f t="shared" si="184"/>
        <v/>
      </c>
      <c r="AI203" s="259" t="str">
        <f t="shared" si="185"/>
        <v/>
      </c>
      <c r="AJ203" s="259" t="str">
        <f t="shared" si="186"/>
        <v/>
      </c>
      <c r="AK203" s="259">
        <f t="shared" si="187"/>
        <v>0</v>
      </c>
      <c r="AL203" s="259" t="str">
        <f t="shared" si="188"/>
        <v/>
      </c>
      <c r="AM203" s="59" t="str">
        <f t="shared" si="189"/>
        <v/>
      </c>
      <c r="AN203" s="59" t="str">
        <f t="shared" si="190"/>
        <v/>
      </c>
      <c r="AO203" s="260">
        <f t="shared" si="191"/>
        <v>0</v>
      </c>
      <c r="AP203" s="65"/>
      <c r="AQ203" s="267" t="str">
        <f t="shared" si="170"/>
        <v/>
      </c>
      <c r="AR203" s="267" t="str">
        <f t="shared" si="170"/>
        <v/>
      </c>
      <c r="AS203" s="259" t="str">
        <f t="shared" si="171"/>
        <v/>
      </c>
      <c r="AT203" s="259" t="str">
        <f t="shared" si="172"/>
        <v/>
      </c>
      <c r="AU203" s="259" t="str">
        <f t="shared" si="173"/>
        <v/>
      </c>
      <c r="AV203" s="259" t="str">
        <f t="shared" si="174"/>
        <v/>
      </c>
      <c r="AW203" s="259">
        <f t="shared" si="175"/>
        <v>0</v>
      </c>
      <c r="AX203" s="61" t="str">
        <f t="shared" si="176"/>
        <v/>
      </c>
      <c r="AY203" s="61" t="str">
        <f t="shared" si="177"/>
        <v/>
      </c>
      <c r="AZ203" s="261" t="str">
        <f t="shared" si="178"/>
        <v/>
      </c>
      <c r="BA203" s="261" t="str">
        <f t="shared" si="179"/>
        <v/>
      </c>
      <c r="BB203" s="261">
        <f t="shared" si="180"/>
        <v>0</v>
      </c>
      <c r="BC203" s="62"/>
      <c r="BD203" s="62"/>
      <c r="BE203" s="63" t="str">
        <f t="shared" si="192"/>
        <v/>
      </c>
      <c r="BF203" s="89" t="str">
        <f t="shared" si="193"/>
        <v/>
      </c>
      <c r="BG203" s="63" t="str">
        <f t="shared" si="194"/>
        <v/>
      </c>
      <c r="BH203" s="89">
        <f t="shared" si="195"/>
        <v>0</v>
      </c>
      <c r="BI203" s="246" t="str">
        <f t="shared" si="196"/>
        <v/>
      </c>
      <c r="BJ203" s="246" t="str">
        <f t="shared" si="197"/>
        <v/>
      </c>
      <c r="BK203" s="233" t="str">
        <f t="shared" si="198"/>
        <v/>
      </c>
      <c r="BL203" s="88" t="str">
        <f t="shared" si="203"/>
        <v/>
      </c>
      <c r="BM203" s="88" t="str">
        <f t="shared" si="199"/>
        <v/>
      </c>
      <c r="BN203" s="88" t="str">
        <f t="shared" si="200"/>
        <v/>
      </c>
      <c r="BO203" s="90" t="str">
        <f t="shared" si="201"/>
        <v/>
      </c>
      <c r="BP203" s="65"/>
      <c r="BQ203" s="262">
        <f t="shared" si="202"/>
        <v>0</v>
      </c>
    </row>
    <row r="204" spans="1:69">
      <c r="A204" s="46">
        <v>200</v>
      </c>
      <c r="B204" s="68"/>
      <c r="C204" s="68"/>
      <c r="D204" s="68"/>
      <c r="E204" s="257"/>
      <c r="F204" s="257"/>
      <c r="G204" s="49">
        <f t="shared" si="163"/>
        <v>0</v>
      </c>
      <c r="H204" s="258"/>
      <c r="I204" s="258"/>
      <c r="J204" s="231">
        <f t="shared" si="181"/>
        <v>0</v>
      </c>
      <c r="K204" s="49">
        <f t="shared" si="169"/>
        <v>0</v>
      </c>
      <c r="L204" s="49">
        <f t="shared" si="164"/>
        <v>0</v>
      </c>
      <c r="M204" s="49">
        <f t="shared" si="165"/>
        <v>0</v>
      </c>
      <c r="N204" s="50"/>
      <c r="O204" s="50"/>
      <c r="P204" s="68"/>
      <c r="Q204" s="52"/>
      <c r="R204" s="52"/>
      <c r="S204" s="48"/>
      <c r="T204" s="48"/>
      <c r="U204" s="53">
        <f t="shared" si="166"/>
        <v>0</v>
      </c>
      <c r="V204" s="52"/>
      <c r="W204" s="52"/>
      <c r="X204" s="48"/>
      <c r="Y204" s="48"/>
      <c r="Z204" s="53">
        <f t="shared" si="167"/>
        <v>0</v>
      </c>
      <c r="AA204" s="86"/>
      <c r="AB204" s="87">
        <f t="array" aca="1" ref="AB204" ca="1">IFERROR(IF(N204="Oui",(_xlfn.IFS(AA204="Devis 1",#REF!*(1+#REF!),AA204="Devis 1 majoré",#REF!*1.15*(1+#REF!),AA204="Devis 2",S204*(1+#REF!),AA204="Devis 3",X204*(1+#REF!))),(_xlfn.IFS(AA204="Devis 1",#REF!,AA204="Devis 1 majoré",#REF!*1.15,AA204="Devis 2",S204,AA204="Devis 3",X204))),0)</f>
        <v>0</v>
      </c>
      <c r="AC204" s="87">
        <f t="array" aca="1" ref="AC204" ca="1">IFERROR(IF(N204="Oui",(_xlfn.IFS(AA204="Devis 1",#REF!*(1+#REF!),AA204="Devis 1 majoré",#REF!*1.15*(1+#REF!),AA204="Devis 2",T204*(1+#REF!),AA204="Devis 3",Y204*(1+#REF!))),(_xlfn.IFS(AA204="Devis 1",#REF!,AA204="Devis 1 majoré",#REF!*1.15,AA204="Devis 2",T204,AA204="Devis 3",Y204))),0)</f>
        <v>0</v>
      </c>
      <c r="AD204" s="87">
        <f t="shared" ca="1" si="168"/>
        <v>0</v>
      </c>
      <c r="AE204" s="56"/>
      <c r="AF204" s="259" t="str">
        <f t="shared" si="182"/>
        <v/>
      </c>
      <c r="AG204" s="259" t="str">
        <f t="shared" si="183"/>
        <v/>
      </c>
      <c r="AH204" s="259" t="str">
        <f t="shared" si="184"/>
        <v/>
      </c>
      <c r="AI204" s="259" t="str">
        <f t="shared" si="185"/>
        <v/>
      </c>
      <c r="AJ204" s="259" t="str">
        <f t="shared" si="186"/>
        <v/>
      </c>
      <c r="AK204" s="259">
        <f t="shared" si="187"/>
        <v>0</v>
      </c>
      <c r="AL204" s="259" t="str">
        <f t="shared" si="188"/>
        <v/>
      </c>
      <c r="AM204" s="59" t="str">
        <f t="shared" si="189"/>
        <v/>
      </c>
      <c r="AN204" s="59" t="str">
        <f t="shared" si="190"/>
        <v/>
      </c>
      <c r="AO204" s="260">
        <f t="shared" si="191"/>
        <v>0</v>
      </c>
      <c r="AP204" s="65"/>
      <c r="AQ204" s="267" t="str">
        <f t="shared" si="170"/>
        <v/>
      </c>
      <c r="AR204" s="267" t="str">
        <f t="shared" si="170"/>
        <v/>
      </c>
      <c r="AS204" s="259" t="str">
        <f t="shared" si="171"/>
        <v/>
      </c>
      <c r="AT204" s="259" t="str">
        <f t="shared" si="172"/>
        <v/>
      </c>
      <c r="AU204" s="259" t="str">
        <f t="shared" si="173"/>
        <v/>
      </c>
      <c r="AV204" s="259" t="str">
        <f t="shared" si="174"/>
        <v/>
      </c>
      <c r="AW204" s="259">
        <f t="shared" si="175"/>
        <v>0</v>
      </c>
      <c r="AX204" s="61" t="str">
        <f t="shared" si="176"/>
        <v/>
      </c>
      <c r="AY204" s="61" t="str">
        <f t="shared" si="177"/>
        <v/>
      </c>
      <c r="AZ204" s="261" t="str">
        <f t="shared" si="178"/>
        <v/>
      </c>
      <c r="BA204" s="261" t="str">
        <f t="shared" si="179"/>
        <v/>
      </c>
      <c r="BB204" s="261">
        <f t="shared" si="180"/>
        <v>0</v>
      </c>
      <c r="BC204" s="62"/>
      <c r="BD204" s="62"/>
      <c r="BE204" s="63" t="str">
        <f t="shared" si="192"/>
        <v/>
      </c>
      <c r="BF204" s="89" t="str">
        <f t="shared" si="193"/>
        <v/>
      </c>
      <c r="BG204" s="63" t="str">
        <f t="shared" si="194"/>
        <v/>
      </c>
      <c r="BH204" s="89">
        <f t="shared" si="195"/>
        <v>0</v>
      </c>
      <c r="BI204" s="246" t="str">
        <f t="shared" si="196"/>
        <v/>
      </c>
      <c r="BJ204" s="246" t="str">
        <f t="shared" si="197"/>
        <v/>
      </c>
      <c r="BK204" s="233" t="str">
        <f t="shared" si="198"/>
        <v/>
      </c>
      <c r="BL204" s="88" t="str">
        <f t="shared" si="203"/>
        <v/>
      </c>
      <c r="BM204" s="88" t="str">
        <f t="shared" si="199"/>
        <v/>
      </c>
      <c r="BN204" s="88" t="str">
        <f t="shared" si="200"/>
        <v/>
      </c>
      <c r="BO204" s="90" t="str">
        <f t="shared" si="201"/>
        <v/>
      </c>
      <c r="BP204" s="65"/>
      <c r="BQ204" s="262">
        <f t="shared" si="202"/>
        <v>0</v>
      </c>
    </row>
    <row r="205" spans="1:69">
      <c r="A205" s="69"/>
      <c r="B205" s="70"/>
      <c r="C205" s="70"/>
      <c r="D205" s="70"/>
      <c r="E205" s="71">
        <f>SUM(E5:E204)</f>
        <v>0</v>
      </c>
      <c r="F205" s="71">
        <f>SUM(F5:F204)</f>
        <v>0</v>
      </c>
      <c r="G205" s="71">
        <f>SUM(G5:G204)</f>
        <v>0</v>
      </c>
      <c r="H205" s="253"/>
      <c r="I205" s="254"/>
      <c r="J205" s="255"/>
      <c r="K205" s="77">
        <f>SUM(K5:K204)</f>
        <v>0</v>
      </c>
      <c r="L205" s="77">
        <f>SUM(L5:L204)</f>
        <v>0</v>
      </c>
      <c r="M205" s="77">
        <f>SUM(M5:M204)</f>
        <v>0</v>
      </c>
      <c r="N205" s="70"/>
      <c r="O205" s="70"/>
      <c r="P205" s="70"/>
      <c r="Q205" s="70"/>
      <c r="R205" s="70"/>
      <c r="S205" s="71">
        <f>SUM(S5:S204)</f>
        <v>0</v>
      </c>
      <c r="T205" s="71">
        <f>SUM(T5:T204)</f>
        <v>0</v>
      </c>
      <c r="U205" s="71">
        <f>SUM(U5:U204)</f>
        <v>0</v>
      </c>
      <c r="V205" s="72"/>
      <c r="W205" s="72"/>
      <c r="X205" s="71">
        <f>SUM(X5:X204)</f>
        <v>0</v>
      </c>
      <c r="Y205" s="71">
        <f>SUM(Y5:Y204)</f>
        <v>0</v>
      </c>
      <c r="Z205" s="71">
        <f>SUM(Z5:Z204)</f>
        <v>0</v>
      </c>
      <c r="AA205" s="73"/>
      <c r="AB205" s="74">
        <f ca="1">SUM(AB5:AB204)</f>
        <v>150150</v>
      </c>
      <c r="AC205" s="74">
        <f ca="1">SUM(AC5:AC204)</f>
        <v>0</v>
      </c>
      <c r="AD205" s="74">
        <f ca="1">SUM(AD5:AD204)</f>
        <v>150150</v>
      </c>
      <c r="AE205" s="72"/>
      <c r="AF205" s="75" t="s">
        <v>89</v>
      </c>
      <c r="AG205" s="70"/>
      <c r="AH205" s="70"/>
      <c r="AI205" s="76">
        <f>SUM(AI5:AI204)</f>
        <v>0</v>
      </c>
      <c r="AJ205" s="76">
        <f>SUM(AJ5:AJ204)</f>
        <v>0</v>
      </c>
      <c r="AK205" s="76">
        <f>SUM(AK5:AK204)</f>
        <v>0</v>
      </c>
      <c r="AL205" s="70"/>
      <c r="AM205" s="77">
        <f>SUM(AM5:AM204)</f>
        <v>0</v>
      </c>
      <c r="AN205" s="77">
        <f>SUM(AN5:AN204)</f>
        <v>0</v>
      </c>
      <c r="AO205" s="77">
        <f>SUM(AO5:AO204)</f>
        <v>0</v>
      </c>
      <c r="AP205" s="70"/>
      <c r="AQ205" s="70"/>
      <c r="AR205" s="70"/>
      <c r="AS205" s="70"/>
      <c r="AT205" s="70"/>
      <c r="AU205" s="71">
        <f>SUM(AU5:AU204)</f>
        <v>0</v>
      </c>
      <c r="AV205" s="71">
        <f>SUM(AV5:AV204)</f>
        <v>0</v>
      </c>
      <c r="AW205" s="71">
        <f>SUM(AW5:AW204)</f>
        <v>0</v>
      </c>
      <c r="AX205" s="70"/>
      <c r="AY205" s="70"/>
      <c r="AZ205" s="71">
        <f>SUM(AZ5:AZ204)</f>
        <v>0</v>
      </c>
      <c r="BA205" s="71">
        <f>SUM(BA5:BA204)</f>
        <v>0</v>
      </c>
      <c r="BB205" s="71">
        <f>SUM(BB5:BB204)</f>
        <v>0</v>
      </c>
      <c r="BC205" s="78"/>
      <c r="BD205" s="78"/>
      <c r="BE205" s="78"/>
      <c r="BF205" s="71">
        <f>SUM(BF5:BF204)</f>
        <v>0</v>
      </c>
      <c r="BG205" s="71">
        <f>SUM(BG5:BG204)</f>
        <v>0</v>
      </c>
      <c r="BH205" s="71">
        <f>SUM(BH5:BH204)</f>
        <v>0</v>
      </c>
      <c r="BI205" s="251"/>
      <c r="BJ205" s="251"/>
      <c r="BK205" s="252"/>
      <c r="BL205" s="71">
        <f>SUM(BL5:BL204)</f>
        <v>0</v>
      </c>
      <c r="BM205" s="71">
        <f>SUM(BM5:BM204)</f>
        <v>0</v>
      </c>
      <c r="BN205" s="71">
        <f>SUM(BN5:BN204)</f>
        <v>0</v>
      </c>
      <c r="BO205" s="79"/>
      <c r="BP205" s="79"/>
      <c r="BQ205" s="71">
        <f>SUM(BQ5:BQ204)</f>
        <v>0</v>
      </c>
    </row>
  </sheetData>
  <sheetProtection algorithmName="SHA-512" hashValue="b+ErsVOmFtf4yOcYSQtfbYgVxwAvCnB3HWeoR53rDqLKMa3ghe48mbRz8EFzwlSVZ9D4VnG3bgDv04RzO8qamg==" saltValue="7Ejc14nT6qTxixaHAuWgLw==" spinCount="100000" sheet="1" objects="1" scenarios="1"/>
  <mergeCells count="12">
    <mergeCell ref="AF4:BP4"/>
    <mergeCell ref="A1:AE1"/>
    <mergeCell ref="AF1:BQ1"/>
    <mergeCell ref="A2:A3"/>
    <mergeCell ref="BF2:BF3"/>
    <mergeCell ref="BG2:BG3"/>
    <mergeCell ref="BH2:BH3"/>
    <mergeCell ref="BO2:BO3"/>
    <mergeCell ref="AU3:AV3"/>
    <mergeCell ref="AZ3:BA3"/>
    <mergeCell ref="BD2:BE2"/>
    <mergeCell ref="AF3:AO3"/>
  </mergeCells>
  <dataValidations count="10">
    <dataValidation type="list" operator="equal" allowBlank="1" showInputMessage="1" showErrorMessage="1" sqref="P4">
      <formula1>"Dépenses inférieures à 5 000 €,Monopole de droit,Caractère spécifique de la dépense,Marchés publics,Plafond(s) de la dépenses raisonnables,2 pièces justificatives de dépenses,3 pièces justificatives de dépenses,Comité d'évaluation,"</formula1>
      <formula2>0</formula2>
    </dataValidation>
    <dataValidation type="list" operator="equal" allowBlank="1" showInputMessage="1" showErrorMessage="1" sqref="N4:N204">
      <formula1>"Oui,Non"</formula1>
      <formula2>0</formula2>
    </dataValidation>
    <dataValidation type="list" operator="equal" allowBlank="1" showInputMessage="1" showErrorMessage="1" sqref="O4">
      <formula1>"Absence de marché public,Procédure sans publicité ni mise en concurrence,Marché à procédureadaptée (MAPA),Marché à procédure formalisée"</formula1>
      <formula2>0</formula2>
    </dataValidation>
    <dataValidation type="list" operator="equal" allowBlank="1" showInputMessage="1" showErrorMessage="1" sqref="AA4:AA204">
      <formula1>"Devis 1,Devis 1 majoré,Devis 2,Devis 3"</formula1>
      <formula2>0</formula2>
    </dataValidation>
    <dataValidation type="list" operator="equal" allowBlank="1" showInputMessage="1" showErrorMessage="1" sqref="O5:O204">
      <formula1>"Absence de marché public,Procédure sans publicité ni mise en concurrence,Marché à procédure adaptée (MAPA),Marché à procédure formalisée"</formula1>
      <formula2>0</formula2>
    </dataValidation>
    <dataValidation type="list" operator="equal" allowBlank="1" showInputMessage="1" showErrorMessage="1" sqref="P5:P204">
      <formula1>"Dépenses inférieures à 5 000 €,Monopole de droit,Caractère spécifique de la dépense,Marchés publics,2 pièces justificatives de dépenses,3 pièces justificatives de dépenses,Comité d'évaluation,Plafond(s) de la dépense raisonnable,"</formula1>
      <formula2>0</formula2>
    </dataValidation>
    <dataValidation type="list" operator="equal" allowBlank="1" showInputMessage="1" showErrorMessage="1" sqref="BC5:BD204">
      <formula1>"OUI,NON,SO"</formula1>
      <formula2>0</formula2>
    </dataValidation>
    <dataValidation type="decimal" operator="greaterThan" allowBlank="1" showInputMessage="1" showErrorMessage="1" errorTitle="Attention" error="Laisser vide plutôt que de mettre &quot;0,00&quot; si aucune pièce comparative n°3 n'existe" sqref="X5:X204">
      <formula1>0</formula1>
    </dataValidation>
    <dataValidation type="list" allowBlank="1" showInputMessage="1" showErrorMessage="1" sqref="AQ5">
      <formula1>"Absence de marché public,Procédure sans publicité ni mise en concurrence,Marché à procédure adaptée (MAPA),Marché à procédure formalisée"</formula1>
    </dataValidation>
    <dataValidation type="list" allowBlank="1" showInputMessage="1" showErrorMessage="1" sqref="AR5:AR204">
      <formula1>"Dépenses inférieures à 5 000 €,Monopole de droit,Caractère spécifique de la dépense,Marchés publics,2 pièces justificatives de dépenses,3 pièces justificatives de dépenses,Comité d'évaluation,Plafond(s) de la dépense raisonnable,"</formula1>
    </dataValidation>
  </dataValidations>
  <pageMargins left="0.7" right="0.7" top="0.75" bottom="0.75" header="0.51180555555555496" footer="0.51180555555555496"/>
  <pageSetup paperSize="9" firstPageNumber="0" orientation="portrait" horizontalDpi="300" verticalDpi="300" r:id="rId1"/>
  <ignoredErrors>
    <ignoredError sqref="AY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L44"/>
  <sheetViews>
    <sheetView zoomScale="90" zoomScaleNormal="90" workbookViewId="0">
      <pane ySplit="4" topLeftCell="A5" activePane="bottomLeft" state="frozen"/>
      <selection activeCell="H1" sqref="H1"/>
      <selection pane="bottomLeft" activeCell="F12" sqref="A6:F12"/>
    </sheetView>
  </sheetViews>
  <sheetFormatPr baseColWidth="10" defaultColWidth="9.42578125" defaultRowHeight="15" outlineLevelCol="1"/>
  <cols>
    <col min="1" max="1" width="10.5703125" style="91" customWidth="1"/>
    <col min="2" max="5" width="27.5703125" style="91" customWidth="1"/>
    <col min="6" max="7" width="19.5703125" style="91" customWidth="1"/>
    <col min="8" max="8" width="24" style="91" customWidth="1"/>
    <col min="9" max="9" width="19.5703125" style="91" customWidth="1"/>
    <col min="10" max="10" width="50.5703125" style="91" customWidth="1"/>
    <col min="11" max="13" width="27.5703125" style="91" hidden="1" customWidth="1" outlineLevel="1"/>
    <col min="14" max="14" width="29.5703125" style="91" hidden="1" customWidth="1" outlineLevel="1"/>
    <col min="15" max="15" width="28.42578125" style="91" hidden="1" customWidth="1" outlineLevel="1"/>
    <col min="16" max="16" width="19.5703125" style="91" hidden="1" customWidth="1" outlineLevel="1"/>
    <col min="17" max="17" width="32.42578125" style="91" hidden="1" customWidth="1" outlineLevel="1"/>
    <col min="18" max="18" width="19.5703125" style="91" hidden="1" customWidth="1" outlineLevel="1"/>
    <col min="19" max="19" width="19.5703125" style="92" hidden="1" customWidth="1" outlineLevel="1"/>
    <col min="20" max="21" width="50.5703125" style="91" hidden="1" customWidth="1" outlineLevel="1"/>
    <col min="22" max="22" width="80.5703125" style="91" hidden="1" customWidth="1" outlineLevel="1"/>
    <col min="23" max="23" width="19.5703125" style="91" hidden="1" customWidth="1" outlineLevel="1"/>
    <col min="24" max="24" width="24.42578125" style="91" customWidth="1" collapsed="1"/>
    <col min="25" max="1026" width="11.42578125" style="91"/>
  </cols>
  <sheetData>
    <row r="1" spans="1:25" ht="51" customHeight="1">
      <c r="A1" s="303" t="s">
        <v>110</v>
      </c>
      <c r="B1" s="303"/>
      <c r="C1" s="303"/>
      <c r="D1" s="303"/>
      <c r="E1" s="303"/>
      <c r="F1" s="303"/>
      <c r="G1" s="303"/>
      <c r="H1" s="303"/>
      <c r="I1" s="303"/>
      <c r="J1" s="303"/>
      <c r="K1" s="304" t="s">
        <v>111</v>
      </c>
      <c r="L1" s="304"/>
      <c r="M1" s="304"/>
      <c r="N1" s="304"/>
      <c r="O1" s="304"/>
      <c r="P1" s="304"/>
      <c r="Q1" s="304"/>
      <c r="R1" s="304"/>
      <c r="S1" s="304"/>
      <c r="T1" s="304"/>
      <c r="U1" s="304"/>
      <c r="V1" s="304"/>
      <c r="W1" s="304"/>
    </row>
    <row r="2" spans="1:25" s="98" customFormat="1" ht="36.75" customHeight="1">
      <c r="A2" s="305" t="s">
        <v>19</v>
      </c>
      <c r="B2" s="93" t="s">
        <v>112</v>
      </c>
      <c r="C2" s="93" t="s">
        <v>113</v>
      </c>
      <c r="D2" s="93" t="s">
        <v>114</v>
      </c>
      <c r="E2" s="93" t="s">
        <v>115</v>
      </c>
      <c r="F2" s="93" t="s">
        <v>116</v>
      </c>
      <c r="G2" s="94" t="s">
        <v>117</v>
      </c>
      <c r="H2" s="93" t="s">
        <v>118</v>
      </c>
      <c r="I2" s="93" t="s">
        <v>119</v>
      </c>
      <c r="J2" s="95" t="s">
        <v>43</v>
      </c>
      <c r="K2" s="96" t="s">
        <v>112</v>
      </c>
      <c r="L2" s="97" t="s">
        <v>113</v>
      </c>
      <c r="M2" s="97" t="s">
        <v>114</v>
      </c>
      <c r="N2" s="97" t="s">
        <v>227</v>
      </c>
      <c r="O2" s="97" t="s">
        <v>228</v>
      </c>
      <c r="P2" s="97" t="s">
        <v>229</v>
      </c>
      <c r="Q2" s="97" t="s">
        <v>230</v>
      </c>
      <c r="R2" s="97" t="s">
        <v>120</v>
      </c>
      <c r="S2" s="97" t="s">
        <v>121</v>
      </c>
      <c r="T2" s="97" t="s">
        <v>47</v>
      </c>
      <c r="U2" s="97" t="s">
        <v>223</v>
      </c>
      <c r="V2" s="97" t="s">
        <v>122</v>
      </c>
      <c r="W2" s="97" t="s">
        <v>56</v>
      </c>
    </row>
    <row r="3" spans="1:25" s="98" customFormat="1" ht="105" customHeight="1">
      <c r="A3" s="305"/>
      <c r="B3" s="99" t="s">
        <v>239</v>
      </c>
      <c r="C3" s="99" t="s">
        <v>123</v>
      </c>
      <c r="D3" s="99" t="s">
        <v>124</v>
      </c>
      <c r="E3" s="99" t="s">
        <v>125</v>
      </c>
      <c r="F3" s="99" t="s">
        <v>240</v>
      </c>
      <c r="G3" s="99" t="s">
        <v>126</v>
      </c>
      <c r="H3" s="99" t="s">
        <v>127</v>
      </c>
      <c r="I3" s="99" t="s">
        <v>62</v>
      </c>
      <c r="J3" s="100" t="s">
        <v>71</v>
      </c>
      <c r="K3" s="306" t="s">
        <v>72</v>
      </c>
      <c r="L3" s="306"/>
      <c r="M3" s="306"/>
      <c r="N3" s="306"/>
      <c r="O3" s="306"/>
      <c r="P3" s="306"/>
      <c r="Q3" s="306"/>
      <c r="R3" s="101" t="s">
        <v>73</v>
      </c>
      <c r="S3" s="102" t="s">
        <v>128</v>
      </c>
      <c r="T3" s="101" t="s">
        <v>241</v>
      </c>
      <c r="U3" s="101" t="s">
        <v>224</v>
      </c>
      <c r="V3" s="101" t="s">
        <v>129</v>
      </c>
      <c r="W3" s="101" t="s">
        <v>62</v>
      </c>
    </row>
    <row r="4" spans="1:25" s="111" customFormat="1" ht="30">
      <c r="A4" s="103" t="s">
        <v>79</v>
      </c>
      <c r="B4" s="104" t="s">
        <v>130</v>
      </c>
      <c r="C4" s="104" t="s">
        <v>131</v>
      </c>
      <c r="D4" s="105" t="s">
        <v>132</v>
      </c>
      <c r="E4" s="106">
        <v>25000</v>
      </c>
      <c r="F4" s="107">
        <v>100</v>
      </c>
      <c r="G4" s="238">
        <f>E4/F4</f>
        <v>250</v>
      </c>
      <c r="H4" s="108">
        <v>20</v>
      </c>
      <c r="I4" s="109">
        <f>G4*H4</f>
        <v>5000</v>
      </c>
      <c r="J4" s="110" t="s">
        <v>133</v>
      </c>
      <c r="K4" s="307"/>
      <c r="L4" s="307"/>
      <c r="M4" s="307"/>
      <c r="N4" s="307"/>
      <c r="O4" s="307"/>
      <c r="P4" s="307"/>
      <c r="Q4" s="307"/>
      <c r="R4" s="307"/>
      <c r="S4" s="307"/>
      <c r="T4" s="307"/>
      <c r="U4" s="307"/>
      <c r="V4" s="307"/>
      <c r="W4" s="307"/>
    </row>
    <row r="5" spans="1:25">
      <c r="A5" s="112">
        <v>1</v>
      </c>
      <c r="B5" s="113"/>
      <c r="C5" s="113"/>
      <c r="D5" s="113"/>
      <c r="E5" s="113"/>
      <c r="F5" s="113"/>
      <c r="G5" s="114">
        <f t="shared" ref="G5:G43" si="0">IF(E5&lt;&gt;0,E5/F5,0)</f>
        <v>0</v>
      </c>
      <c r="H5" s="113"/>
      <c r="I5" s="115">
        <f t="shared" ref="I5:I43" si="1">IF(H5&lt;&gt;0,G5*H5,0)</f>
        <v>0</v>
      </c>
      <c r="J5" s="234"/>
      <c r="K5" s="116" t="str">
        <f>IF(B5="","",B5)</f>
        <v/>
      </c>
      <c r="L5" s="117" t="str">
        <f>IF(C5="","",C5)</f>
        <v/>
      </c>
      <c r="M5" s="117" t="str">
        <f>IF(D5="","",D5)</f>
        <v/>
      </c>
      <c r="N5" s="248">
        <f t="shared" ref="N5" si="2">E5</f>
        <v>0</v>
      </c>
      <c r="O5" s="249">
        <f>F5</f>
        <v>0</v>
      </c>
      <c r="P5" s="268">
        <f>IF(N5&lt;&gt;0,N5/O5,0)</f>
        <v>0</v>
      </c>
      <c r="Q5" s="249">
        <f>H5</f>
        <v>0</v>
      </c>
      <c r="R5" s="118">
        <f>IF(Q5&lt;&gt;0,P5*Q5,0)</f>
        <v>0</v>
      </c>
      <c r="S5" s="119"/>
      <c r="T5" s="235"/>
      <c r="U5" s="235"/>
      <c r="V5" s="120" t="str">
        <f>IF(R5&gt;I5,"KO : Le montant retenu est supérieur au montant présenté. Merci de revoir la ligne de dépense ou plafonner son montant.",IF(I5=0,"",IF(R5=I5,"OK",IF(R5&lt;I5,"Montant instruit inférieur au montant présenté.",""))))</f>
        <v/>
      </c>
      <c r="W5" s="121">
        <f t="shared" ref="W5:W43" si="3">I5-R5</f>
        <v>0</v>
      </c>
      <c r="X5" s="122"/>
    </row>
    <row r="6" spans="1:25">
      <c r="A6" s="112">
        <v>2</v>
      </c>
      <c r="B6" s="123"/>
      <c r="C6" s="123"/>
      <c r="D6" s="124"/>
      <c r="E6" s="125"/>
      <c r="F6" s="113"/>
      <c r="G6" s="114">
        <f t="shared" si="0"/>
        <v>0</v>
      </c>
      <c r="H6" s="113"/>
      <c r="I6" s="115">
        <f t="shared" si="1"/>
        <v>0</v>
      </c>
      <c r="J6" s="234"/>
      <c r="K6" s="116" t="str">
        <f t="shared" ref="K6:K43" si="4">IF(B6="","",B6)</f>
        <v/>
      </c>
      <c r="L6" s="117" t="str">
        <f t="shared" ref="L6:L43" si="5">IF(C6="","",C6)</f>
        <v/>
      </c>
      <c r="M6" s="117" t="str">
        <f t="shared" ref="M6:M43" si="6">IF(D6="","",D6)</f>
        <v/>
      </c>
      <c r="N6" s="248">
        <f t="shared" ref="N6:N43" si="7">E6</f>
        <v>0</v>
      </c>
      <c r="O6" s="249">
        <f t="shared" ref="O6:O43" si="8">F6</f>
        <v>0</v>
      </c>
      <c r="P6" s="268">
        <f t="shared" ref="P6:P43" si="9">IF(N6&lt;&gt;0,N6/O6,0)</f>
        <v>0</v>
      </c>
      <c r="Q6" s="249">
        <f t="shared" ref="Q6:Q43" si="10">H6</f>
        <v>0</v>
      </c>
      <c r="R6" s="118">
        <f t="shared" ref="R6:R43" si="11">IF(Q6&lt;&gt;0,P6*Q6,0)</f>
        <v>0</v>
      </c>
      <c r="S6" s="119"/>
      <c r="T6" s="235"/>
      <c r="U6" s="235"/>
      <c r="V6" s="120" t="str">
        <f t="shared" ref="V6:V43" si="12">IF(R6&gt;I6,"KO : Le montant retenu est supérieur au montant présenté. Merci de revoir la ligne de dépense ou plafonner son montant.",IF(I6=0,"",IF(R6=I6,"OK",IF(R6&lt;I6,"Montant instruit inférieur au montant présenté.",""))))</f>
        <v/>
      </c>
      <c r="W6" s="121">
        <f t="shared" si="3"/>
        <v>0</v>
      </c>
      <c r="X6" s="126"/>
      <c r="Y6" s="127"/>
    </row>
    <row r="7" spans="1:25">
      <c r="A7" s="112">
        <v>3</v>
      </c>
      <c r="B7" s="123"/>
      <c r="C7" s="123"/>
      <c r="D7" s="124"/>
      <c r="E7" s="125"/>
      <c r="F7" s="113"/>
      <c r="G7" s="114">
        <f t="shared" si="0"/>
        <v>0</v>
      </c>
      <c r="H7" s="113"/>
      <c r="I7" s="115">
        <f t="shared" si="1"/>
        <v>0</v>
      </c>
      <c r="J7" s="234"/>
      <c r="K7" s="116" t="str">
        <f t="shared" si="4"/>
        <v/>
      </c>
      <c r="L7" s="117" t="str">
        <f t="shared" si="5"/>
        <v/>
      </c>
      <c r="M7" s="117" t="str">
        <f t="shared" si="6"/>
        <v/>
      </c>
      <c r="N7" s="248">
        <f t="shared" si="7"/>
        <v>0</v>
      </c>
      <c r="O7" s="249">
        <f t="shared" si="8"/>
        <v>0</v>
      </c>
      <c r="P7" s="268">
        <f t="shared" si="9"/>
        <v>0</v>
      </c>
      <c r="Q7" s="249">
        <f t="shared" si="10"/>
        <v>0</v>
      </c>
      <c r="R7" s="118">
        <f t="shared" si="11"/>
        <v>0</v>
      </c>
      <c r="S7" s="119"/>
      <c r="T7" s="235"/>
      <c r="U7" s="235"/>
      <c r="V7" s="120" t="str">
        <f t="shared" si="12"/>
        <v/>
      </c>
      <c r="W7" s="121">
        <f t="shared" si="3"/>
        <v>0</v>
      </c>
      <c r="X7" s="126"/>
      <c r="Y7" s="127"/>
    </row>
    <row r="8" spans="1:25">
      <c r="A8" s="112">
        <v>4</v>
      </c>
      <c r="B8" s="123"/>
      <c r="C8" s="123"/>
      <c r="D8" s="124"/>
      <c r="E8" s="125"/>
      <c r="F8" s="113"/>
      <c r="G8" s="114">
        <f t="shared" si="0"/>
        <v>0</v>
      </c>
      <c r="H8" s="113"/>
      <c r="I8" s="115">
        <f t="shared" si="1"/>
        <v>0</v>
      </c>
      <c r="J8" s="234"/>
      <c r="K8" s="116" t="str">
        <f t="shared" si="4"/>
        <v/>
      </c>
      <c r="L8" s="117" t="str">
        <f t="shared" si="5"/>
        <v/>
      </c>
      <c r="M8" s="117" t="str">
        <f t="shared" si="6"/>
        <v/>
      </c>
      <c r="N8" s="248">
        <f t="shared" si="7"/>
        <v>0</v>
      </c>
      <c r="O8" s="249">
        <f t="shared" si="8"/>
        <v>0</v>
      </c>
      <c r="P8" s="268">
        <f t="shared" si="9"/>
        <v>0</v>
      </c>
      <c r="Q8" s="249">
        <f t="shared" si="10"/>
        <v>0</v>
      </c>
      <c r="R8" s="118">
        <f t="shared" si="11"/>
        <v>0</v>
      </c>
      <c r="S8" s="119"/>
      <c r="T8" s="235"/>
      <c r="U8" s="235"/>
      <c r="V8" s="120" t="str">
        <f t="shared" si="12"/>
        <v/>
      </c>
      <c r="W8" s="121">
        <f t="shared" si="3"/>
        <v>0</v>
      </c>
      <c r="X8" s="126"/>
      <c r="Y8" s="127"/>
    </row>
    <row r="9" spans="1:25">
      <c r="A9" s="112">
        <v>5</v>
      </c>
      <c r="B9" s="123"/>
      <c r="C9" s="123"/>
      <c r="D9" s="124"/>
      <c r="E9" s="125"/>
      <c r="F9" s="113"/>
      <c r="G9" s="114">
        <f t="shared" si="0"/>
        <v>0</v>
      </c>
      <c r="H9" s="113"/>
      <c r="I9" s="115">
        <f t="shared" si="1"/>
        <v>0</v>
      </c>
      <c r="J9" s="234"/>
      <c r="K9" s="116" t="str">
        <f t="shared" si="4"/>
        <v/>
      </c>
      <c r="L9" s="117" t="str">
        <f t="shared" si="5"/>
        <v/>
      </c>
      <c r="M9" s="117" t="str">
        <f t="shared" si="6"/>
        <v/>
      </c>
      <c r="N9" s="248">
        <f t="shared" si="7"/>
        <v>0</v>
      </c>
      <c r="O9" s="249">
        <f t="shared" si="8"/>
        <v>0</v>
      </c>
      <c r="P9" s="268">
        <f t="shared" si="9"/>
        <v>0</v>
      </c>
      <c r="Q9" s="249">
        <f t="shared" si="10"/>
        <v>0</v>
      </c>
      <c r="R9" s="118">
        <f t="shared" si="11"/>
        <v>0</v>
      </c>
      <c r="S9" s="119"/>
      <c r="T9" s="235"/>
      <c r="U9" s="235"/>
      <c r="V9" s="120" t="str">
        <f t="shared" si="12"/>
        <v/>
      </c>
      <c r="W9" s="121">
        <f t="shared" si="3"/>
        <v>0</v>
      </c>
      <c r="X9" s="126"/>
      <c r="Y9" s="127"/>
    </row>
    <row r="10" spans="1:25">
      <c r="A10" s="112">
        <v>6</v>
      </c>
      <c r="B10" s="123"/>
      <c r="C10" s="123"/>
      <c r="D10" s="124"/>
      <c r="E10" s="125"/>
      <c r="F10" s="113"/>
      <c r="G10" s="114">
        <f t="shared" si="0"/>
        <v>0</v>
      </c>
      <c r="H10" s="113"/>
      <c r="I10" s="115">
        <f t="shared" si="1"/>
        <v>0</v>
      </c>
      <c r="J10" s="234"/>
      <c r="K10" s="116" t="str">
        <f t="shared" si="4"/>
        <v/>
      </c>
      <c r="L10" s="117" t="str">
        <f t="shared" si="5"/>
        <v/>
      </c>
      <c r="M10" s="117" t="str">
        <f t="shared" si="6"/>
        <v/>
      </c>
      <c r="N10" s="248">
        <f t="shared" si="7"/>
        <v>0</v>
      </c>
      <c r="O10" s="249">
        <f t="shared" si="8"/>
        <v>0</v>
      </c>
      <c r="P10" s="268">
        <f t="shared" si="9"/>
        <v>0</v>
      </c>
      <c r="Q10" s="249">
        <f t="shared" si="10"/>
        <v>0</v>
      </c>
      <c r="R10" s="118">
        <f t="shared" si="11"/>
        <v>0</v>
      </c>
      <c r="S10" s="119"/>
      <c r="T10" s="235"/>
      <c r="U10" s="235"/>
      <c r="V10" s="120" t="str">
        <f t="shared" si="12"/>
        <v/>
      </c>
      <c r="W10" s="121">
        <f t="shared" si="3"/>
        <v>0</v>
      </c>
      <c r="X10" s="126"/>
      <c r="Y10" s="127"/>
    </row>
    <row r="11" spans="1:25">
      <c r="A11" s="112">
        <v>7</v>
      </c>
      <c r="B11" s="123"/>
      <c r="C11" s="123"/>
      <c r="D11" s="124"/>
      <c r="E11" s="125"/>
      <c r="F11" s="113"/>
      <c r="G11" s="114">
        <f t="shared" si="0"/>
        <v>0</v>
      </c>
      <c r="H11" s="113"/>
      <c r="I11" s="115">
        <f t="shared" si="1"/>
        <v>0</v>
      </c>
      <c r="J11" s="234"/>
      <c r="K11" s="116" t="str">
        <f t="shared" si="4"/>
        <v/>
      </c>
      <c r="L11" s="117" t="str">
        <f t="shared" si="5"/>
        <v/>
      </c>
      <c r="M11" s="117" t="str">
        <f t="shared" si="6"/>
        <v/>
      </c>
      <c r="N11" s="248">
        <f t="shared" si="7"/>
        <v>0</v>
      </c>
      <c r="O11" s="249">
        <f t="shared" si="8"/>
        <v>0</v>
      </c>
      <c r="P11" s="268">
        <f t="shared" si="9"/>
        <v>0</v>
      </c>
      <c r="Q11" s="249">
        <f t="shared" si="10"/>
        <v>0</v>
      </c>
      <c r="R11" s="118">
        <f t="shared" si="11"/>
        <v>0</v>
      </c>
      <c r="S11" s="119"/>
      <c r="T11" s="235"/>
      <c r="U11" s="235"/>
      <c r="V11" s="120" t="str">
        <f t="shared" si="12"/>
        <v/>
      </c>
      <c r="W11" s="121">
        <f t="shared" si="3"/>
        <v>0</v>
      </c>
      <c r="X11" s="126"/>
      <c r="Y11" s="127"/>
    </row>
    <row r="12" spans="1:25">
      <c r="A12" s="112">
        <v>8</v>
      </c>
      <c r="B12" s="123"/>
      <c r="C12" s="123"/>
      <c r="D12" s="124"/>
      <c r="E12" s="125"/>
      <c r="F12" s="113"/>
      <c r="G12" s="114">
        <f t="shared" si="0"/>
        <v>0</v>
      </c>
      <c r="H12" s="113"/>
      <c r="I12" s="115">
        <f t="shared" si="1"/>
        <v>0</v>
      </c>
      <c r="J12" s="234"/>
      <c r="K12" s="116" t="str">
        <f t="shared" si="4"/>
        <v/>
      </c>
      <c r="L12" s="117" t="str">
        <f t="shared" si="5"/>
        <v/>
      </c>
      <c r="M12" s="117" t="str">
        <f t="shared" si="6"/>
        <v/>
      </c>
      <c r="N12" s="248">
        <f t="shared" si="7"/>
        <v>0</v>
      </c>
      <c r="O12" s="249">
        <f t="shared" si="8"/>
        <v>0</v>
      </c>
      <c r="P12" s="268">
        <f t="shared" si="9"/>
        <v>0</v>
      </c>
      <c r="Q12" s="249">
        <f t="shared" si="10"/>
        <v>0</v>
      </c>
      <c r="R12" s="118">
        <f t="shared" si="11"/>
        <v>0</v>
      </c>
      <c r="S12" s="119"/>
      <c r="T12" s="235"/>
      <c r="U12" s="235"/>
      <c r="V12" s="120" t="str">
        <f t="shared" si="12"/>
        <v/>
      </c>
      <c r="W12" s="121">
        <f t="shared" si="3"/>
        <v>0</v>
      </c>
      <c r="X12" s="126"/>
      <c r="Y12" s="127"/>
    </row>
    <row r="13" spans="1:25">
      <c r="A13" s="112">
        <v>9</v>
      </c>
      <c r="B13" s="123"/>
      <c r="C13" s="123"/>
      <c r="D13" s="124"/>
      <c r="E13" s="125"/>
      <c r="F13" s="113"/>
      <c r="G13" s="114">
        <f t="shared" si="0"/>
        <v>0</v>
      </c>
      <c r="H13" s="113"/>
      <c r="I13" s="115">
        <f t="shared" si="1"/>
        <v>0</v>
      </c>
      <c r="J13" s="234"/>
      <c r="K13" s="116" t="str">
        <f t="shared" si="4"/>
        <v/>
      </c>
      <c r="L13" s="117" t="str">
        <f t="shared" si="5"/>
        <v/>
      </c>
      <c r="M13" s="117" t="str">
        <f t="shared" si="6"/>
        <v/>
      </c>
      <c r="N13" s="248">
        <f t="shared" si="7"/>
        <v>0</v>
      </c>
      <c r="O13" s="249">
        <f t="shared" si="8"/>
        <v>0</v>
      </c>
      <c r="P13" s="268">
        <f t="shared" si="9"/>
        <v>0</v>
      </c>
      <c r="Q13" s="249">
        <f t="shared" si="10"/>
        <v>0</v>
      </c>
      <c r="R13" s="118">
        <f t="shared" si="11"/>
        <v>0</v>
      </c>
      <c r="S13" s="119"/>
      <c r="T13" s="235"/>
      <c r="U13" s="235"/>
      <c r="V13" s="120" t="str">
        <f t="shared" si="12"/>
        <v/>
      </c>
      <c r="W13" s="121">
        <f t="shared" si="3"/>
        <v>0</v>
      </c>
      <c r="X13" s="126"/>
      <c r="Y13" s="126"/>
    </row>
    <row r="14" spans="1:25">
      <c r="A14" s="112">
        <v>10</v>
      </c>
      <c r="B14" s="123"/>
      <c r="C14" s="123"/>
      <c r="D14" s="124"/>
      <c r="E14" s="125"/>
      <c r="F14" s="113"/>
      <c r="G14" s="114">
        <f t="shared" si="0"/>
        <v>0</v>
      </c>
      <c r="H14" s="113"/>
      <c r="I14" s="115">
        <f t="shared" si="1"/>
        <v>0</v>
      </c>
      <c r="J14" s="234"/>
      <c r="K14" s="116" t="str">
        <f t="shared" si="4"/>
        <v/>
      </c>
      <c r="L14" s="117" t="str">
        <f t="shared" si="5"/>
        <v/>
      </c>
      <c r="M14" s="117" t="str">
        <f t="shared" si="6"/>
        <v/>
      </c>
      <c r="N14" s="248">
        <f t="shared" si="7"/>
        <v>0</v>
      </c>
      <c r="O14" s="249">
        <f t="shared" si="8"/>
        <v>0</v>
      </c>
      <c r="P14" s="268">
        <f t="shared" si="9"/>
        <v>0</v>
      </c>
      <c r="Q14" s="249">
        <f t="shared" si="10"/>
        <v>0</v>
      </c>
      <c r="R14" s="118">
        <f t="shared" si="11"/>
        <v>0</v>
      </c>
      <c r="S14" s="119"/>
      <c r="T14" s="235"/>
      <c r="U14" s="235"/>
      <c r="V14" s="120" t="str">
        <f t="shared" si="12"/>
        <v/>
      </c>
      <c r="W14" s="121">
        <f t="shared" si="3"/>
        <v>0</v>
      </c>
      <c r="X14" s="126"/>
      <c r="Y14" s="126"/>
    </row>
    <row r="15" spans="1:25">
      <c r="A15" s="112">
        <v>11</v>
      </c>
      <c r="B15" s="123"/>
      <c r="C15" s="123"/>
      <c r="D15" s="124"/>
      <c r="E15" s="125"/>
      <c r="F15" s="113"/>
      <c r="G15" s="114">
        <f t="shared" si="0"/>
        <v>0</v>
      </c>
      <c r="H15" s="113"/>
      <c r="I15" s="115">
        <f t="shared" si="1"/>
        <v>0</v>
      </c>
      <c r="J15" s="234"/>
      <c r="K15" s="116" t="str">
        <f t="shared" si="4"/>
        <v/>
      </c>
      <c r="L15" s="117" t="str">
        <f t="shared" si="5"/>
        <v/>
      </c>
      <c r="M15" s="117" t="str">
        <f t="shared" si="6"/>
        <v/>
      </c>
      <c r="N15" s="248">
        <f t="shared" si="7"/>
        <v>0</v>
      </c>
      <c r="O15" s="249">
        <f t="shared" si="8"/>
        <v>0</v>
      </c>
      <c r="P15" s="268">
        <f t="shared" si="9"/>
        <v>0</v>
      </c>
      <c r="Q15" s="249">
        <f t="shared" si="10"/>
        <v>0</v>
      </c>
      <c r="R15" s="118">
        <f t="shared" si="11"/>
        <v>0</v>
      </c>
      <c r="S15" s="119"/>
      <c r="T15" s="235"/>
      <c r="U15" s="235"/>
      <c r="V15" s="120" t="str">
        <f t="shared" si="12"/>
        <v/>
      </c>
      <c r="W15" s="121">
        <f t="shared" si="3"/>
        <v>0</v>
      </c>
      <c r="X15" s="126"/>
      <c r="Y15" s="126"/>
    </row>
    <row r="16" spans="1:25">
      <c r="A16" s="112">
        <v>12</v>
      </c>
      <c r="B16" s="123"/>
      <c r="C16" s="123"/>
      <c r="D16" s="124"/>
      <c r="E16" s="125"/>
      <c r="F16" s="113"/>
      <c r="G16" s="114">
        <f t="shared" si="0"/>
        <v>0</v>
      </c>
      <c r="H16" s="113"/>
      <c r="I16" s="115">
        <f t="shared" si="1"/>
        <v>0</v>
      </c>
      <c r="J16" s="234"/>
      <c r="K16" s="116" t="str">
        <f t="shared" si="4"/>
        <v/>
      </c>
      <c r="L16" s="117" t="str">
        <f t="shared" si="5"/>
        <v/>
      </c>
      <c r="M16" s="117" t="str">
        <f t="shared" si="6"/>
        <v/>
      </c>
      <c r="N16" s="248">
        <f t="shared" si="7"/>
        <v>0</v>
      </c>
      <c r="O16" s="249">
        <f t="shared" si="8"/>
        <v>0</v>
      </c>
      <c r="P16" s="268">
        <f t="shared" si="9"/>
        <v>0</v>
      </c>
      <c r="Q16" s="249">
        <f t="shared" si="10"/>
        <v>0</v>
      </c>
      <c r="R16" s="118">
        <f t="shared" si="11"/>
        <v>0</v>
      </c>
      <c r="S16" s="119"/>
      <c r="T16" s="235"/>
      <c r="U16" s="235"/>
      <c r="V16" s="120" t="str">
        <f t="shared" si="12"/>
        <v/>
      </c>
      <c r="W16" s="121">
        <f t="shared" si="3"/>
        <v>0</v>
      </c>
      <c r="X16" s="126"/>
      <c r="Y16" s="126"/>
    </row>
    <row r="17" spans="1:25">
      <c r="A17" s="112">
        <v>13</v>
      </c>
      <c r="B17" s="123"/>
      <c r="C17" s="123"/>
      <c r="D17" s="124"/>
      <c r="E17" s="125"/>
      <c r="F17" s="113"/>
      <c r="G17" s="114">
        <f t="shared" si="0"/>
        <v>0</v>
      </c>
      <c r="H17" s="113"/>
      <c r="I17" s="115">
        <f t="shared" si="1"/>
        <v>0</v>
      </c>
      <c r="J17" s="234"/>
      <c r="K17" s="116" t="str">
        <f t="shared" si="4"/>
        <v/>
      </c>
      <c r="L17" s="117" t="str">
        <f t="shared" si="5"/>
        <v/>
      </c>
      <c r="M17" s="117" t="str">
        <f t="shared" si="6"/>
        <v/>
      </c>
      <c r="N17" s="248">
        <f t="shared" si="7"/>
        <v>0</v>
      </c>
      <c r="O17" s="249">
        <f t="shared" si="8"/>
        <v>0</v>
      </c>
      <c r="P17" s="268">
        <f t="shared" si="9"/>
        <v>0</v>
      </c>
      <c r="Q17" s="249">
        <f t="shared" si="10"/>
        <v>0</v>
      </c>
      <c r="R17" s="118">
        <f t="shared" si="11"/>
        <v>0</v>
      </c>
      <c r="S17" s="119"/>
      <c r="T17" s="235"/>
      <c r="U17" s="235"/>
      <c r="V17" s="120" t="str">
        <f t="shared" si="12"/>
        <v/>
      </c>
      <c r="W17" s="121">
        <f t="shared" si="3"/>
        <v>0</v>
      </c>
      <c r="X17" s="126"/>
      <c r="Y17" s="126"/>
    </row>
    <row r="18" spans="1:25">
      <c r="A18" s="112">
        <v>14</v>
      </c>
      <c r="B18" s="123"/>
      <c r="C18" s="123"/>
      <c r="D18" s="124"/>
      <c r="E18" s="125"/>
      <c r="F18" s="113"/>
      <c r="G18" s="114">
        <f t="shared" si="0"/>
        <v>0</v>
      </c>
      <c r="H18" s="113"/>
      <c r="I18" s="115">
        <f t="shared" si="1"/>
        <v>0</v>
      </c>
      <c r="J18" s="234"/>
      <c r="K18" s="116" t="str">
        <f t="shared" si="4"/>
        <v/>
      </c>
      <c r="L18" s="117" t="str">
        <f t="shared" si="5"/>
        <v/>
      </c>
      <c r="M18" s="117" t="str">
        <f t="shared" si="6"/>
        <v/>
      </c>
      <c r="N18" s="248">
        <f t="shared" si="7"/>
        <v>0</v>
      </c>
      <c r="O18" s="249">
        <f t="shared" si="8"/>
        <v>0</v>
      </c>
      <c r="P18" s="268">
        <f t="shared" si="9"/>
        <v>0</v>
      </c>
      <c r="Q18" s="249">
        <f t="shared" si="10"/>
        <v>0</v>
      </c>
      <c r="R18" s="118">
        <f t="shared" si="11"/>
        <v>0</v>
      </c>
      <c r="S18" s="119"/>
      <c r="T18" s="235"/>
      <c r="U18" s="235"/>
      <c r="V18" s="120" t="str">
        <f t="shared" si="12"/>
        <v/>
      </c>
      <c r="W18" s="121">
        <f t="shared" si="3"/>
        <v>0</v>
      </c>
      <c r="X18" s="126"/>
      <c r="Y18" s="127"/>
    </row>
    <row r="19" spans="1:25">
      <c r="A19" s="112">
        <v>15</v>
      </c>
      <c r="B19" s="123"/>
      <c r="C19" s="123"/>
      <c r="D19" s="124"/>
      <c r="E19" s="125"/>
      <c r="F19" s="113"/>
      <c r="G19" s="114">
        <f t="shared" si="0"/>
        <v>0</v>
      </c>
      <c r="H19" s="113"/>
      <c r="I19" s="115">
        <f t="shared" si="1"/>
        <v>0</v>
      </c>
      <c r="J19" s="234"/>
      <c r="K19" s="116" t="str">
        <f t="shared" si="4"/>
        <v/>
      </c>
      <c r="L19" s="117" t="str">
        <f t="shared" si="5"/>
        <v/>
      </c>
      <c r="M19" s="117" t="str">
        <f t="shared" si="6"/>
        <v/>
      </c>
      <c r="N19" s="248">
        <f t="shared" si="7"/>
        <v>0</v>
      </c>
      <c r="O19" s="249">
        <f t="shared" si="8"/>
        <v>0</v>
      </c>
      <c r="P19" s="268">
        <f t="shared" si="9"/>
        <v>0</v>
      </c>
      <c r="Q19" s="249">
        <f t="shared" si="10"/>
        <v>0</v>
      </c>
      <c r="R19" s="118">
        <f t="shared" si="11"/>
        <v>0</v>
      </c>
      <c r="S19" s="119"/>
      <c r="T19" s="235"/>
      <c r="U19" s="235"/>
      <c r="V19" s="120" t="str">
        <f t="shared" si="12"/>
        <v/>
      </c>
      <c r="W19" s="121">
        <f t="shared" si="3"/>
        <v>0</v>
      </c>
    </row>
    <row r="20" spans="1:25" ht="18.75">
      <c r="A20" s="112">
        <v>16</v>
      </c>
      <c r="B20" s="123"/>
      <c r="C20" s="123"/>
      <c r="D20" s="124"/>
      <c r="E20" s="125"/>
      <c r="F20" s="113"/>
      <c r="G20" s="114">
        <f t="shared" si="0"/>
        <v>0</v>
      </c>
      <c r="H20" s="113"/>
      <c r="I20" s="115">
        <f t="shared" si="1"/>
        <v>0</v>
      </c>
      <c r="J20" s="234"/>
      <c r="K20" s="116" t="str">
        <f t="shared" si="4"/>
        <v/>
      </c>
      <c r="L20" s="117" t="str">
        <f t="shared" si="5"/>
        <v/>
      </c>
      <c r="M20" s="117" t="str">
        <f t="shared" si="6"/>
        <v/>
      </c>
      <c r="N20" s="248">
        <f t="shared" si="7"/>
        <v>0</v>
      </c>
      <c r="O20" s="249">
        <f t="shared" si="8"/>
        <v>0</v>
      </c>
      <c r="P20" s="268">
        <f t="shared" si="9"/>
        <v>0</v>
      </c>
      <c r="Q20" s="249">
        <f t="shared" si="10"/>
        <v>0</v>
      </c>
      <c r="R20" s="118">
        <f t="shared" si="11"/>
        <v>0</v>
      </c>
      <c r="S20" s="119"/>
      <c r="T20" s="235"/>
      <c r="U20" s="235"/>
      <c r="V20" s="120" t="str">
        <f t="shared" si="12"/>
        <v/>
      </c>
      <c r="W20" s="121">
        <f t="shared" si="3"/>
        <v>0</v>
      </c>
      <c r="X20" s="126"/>
      <c r="Y20" s="128"/>
    </row>
    <row r="21" spans="1:25">
      <c r="A21" s="112">
        <v>17</v>
      </c>
      <c r="B21" s="123"/>
      <c r="C21" s="123"/>
      <c r="D21" s="124"/>
      <c r="E21" s="125"/>
      <c r="F21" s="113"/>
      <c r="G21" s="114">
        <f t="shared" si="0"/>
        <v>0</v>
      </c>
      <c r="H21" s="113"/>
      <c r="I21" s="115">
        <f t="shared" si="1"/>
        <v>0</v>
      </c>
      <c r="J21" s="234"/>
      <c r="K21" s="116" t="str">
        <f t="shared" si="4"/>
        <v/>
      </c>
      <c r="L21" s="117" t="str">
        <f t="shared" si="5"/>
        <v/>
      </c>
      <c r="M21" s="117" t="str">
        <f t="shared" si="6"/>
        <v/>
      </c>
      <c r="N21" s="248">
        <f t="shared" si="7"/>
        <v>0</v>
      </c>
      <c r="O21" s="249">
        <f t="shared" si="8"/>
        <v>0</v>
      </c>
      <c r="P21" s="268">
        <f t="shared" si="9"/>
        <v>0</v>
      </c>
      <c r="Q21" s="249">
        <f t="shared" si="10"/>
        <v>0</v>
      </c>
      <c r="R21" s="118">
        <f t="shared" si="11"/>
        <v>0</v>
      </c>
      <c r="S21" s="119"/>
      <c r="T21" s="235"/>
      <c r="U21" s="235"/>
      <c r="V21" s="120" t="str">
        <f t="shared" si="12"/>
        <v/>
      </c>
      <c r="W21" s="121">
        <f t="shared" si="3"/>
        <v>0</v>
      </c>
    </row>
    <row r="22" spans="1:25">
      <c r="A22" s="112">
        <v>18</v>
      </c>
      <c r="B22" s="123"/>
      <c r="C22" s="123"/>
      <c r="D22" s="124"/>
      <c r="E22" s="125"/>
      <c r="F22" s="113"/>
      <c r="G22" s="114">
        <f t="shared" si="0"/>
        <v>0</v>
      </c>
      <c r="H22" s="113"/>
      <c r="I22" s="115">
        <f t="shared" si="1"/>
        <v>0</v>
      </c>
      <c r="J22" s="234"/>
      <c r="K22" s="116" t="str">
        <f t="shared" si="4"/>
        <v/>
      </c>
      <c r="L22" s="117" t="str">
        <f t="shared" si="5"/>
        <v/>
      </c>
      <c r="M22" s="117" t="str">
        <f t="shared" si="6"/>
        <v/>
      </c>
      <c r="N22" s="248">
        <f t="shared" si="7"/>
        <v>0</v>
      </c>
      <c r="O22" s="249">
        <f t="shared" si="8"/>
        <v>0</v>
      </c>
      <c r="P22" s="268">
        <f t="shared" si="9"/>
        <v>0</v>
      </c>
      <c r="Q22" s="249">
        <f t="shared" si="10"/>
        <v>0</v>
      </c>
      <c r="R22" s="118">
        <f t="shared" si="11"/>
        <v>0</v>
      </c>
      <c r="S22" s="119"/>
      <c r="T22" s="235"/>
      <c r="U22" s="235"/>
      <c r="V22" s="120" t="str">
        <f t="shared" si="12"/>
        <v/>
      </c>
      <c r="W22" s="121">
        <f t="shared" si="3"/>
        <v>0</v>
      </c>
    </row>
    <row r="23" spans="1:25">
      <c r="A23" s="112">
        <v>19</v>
      </c>
      <c r="B23" s="123"/>
      <c r="C23" s="123"/>
      <c r="D23" s="124"/>
      <c r="E23" s="125"/>
      <c r="F23" s="113"/>
      <c r="G23" s="114">
        <f t="shared" si="0"/>
        <v>0</v>
      </c>
      <c r="H23" s="113"/>
      <c r="I23" s="115">
        <f t="shared" si="1"/>
        <v>0</v>
      </c>
      <c r="J23" s="234"/>
      <c r="K23" s="116" t="str">
        <f t="shared" si="4"/>
        <v/>
      </c>
      <c r="L23" s="117" t="str">
        <f t="shared" si="5"/>
        <v/>
      </c>
      <c r="M23" s="117" t="str">
        <f t="shared" si="6"/>
        <v/>
      </c>
      <c r="N23" s="248">
        <f t="shared" si="7"/>
        <v>0</v>
      </c>
      <c r="O23" s="249">
        <f t="shared" si="8"/>
        <v>0</v>
      </c>
      <c r="P23" s="268">
        <f t="shared" si="9"/>
        <v>0</v>
      </c>
      <c r="Q23" s="249">
        <f t="shared" si="10"/>
        <v>0</v>
      </c>
      <c r="R23" s="118">
        <f t="shared" si="11"/>
        <v>0</v>
      </c>
      <c r="S23" s="119"/>
      <c r="T23" s="235"/>
      <c r="U23" s="235"/>
      <c r="V23" s="120" t="str">
        <f t="shared" si="12"/>
        <v/>
      </c>
      <c r="W23" s="121">
        <f t="shared" si="3"/>
        <v>0</v>
      </c>
    </row>
    <row r="24" spans="1:25">
      <c r="A24" s="112">
        <v>20</v>
      </c>
      <c r="B24" s="123"/>
      <c r="C24" s="123"/>
      <c r="D24" s="124"/>
      <c r="E24" s="125"/>
      <c r="F24" s="113"/>
      <c r="G24" s="114">
        <f t="shared" si="0"/>
        <v>0</v>
      </c>
      <c r="H24" s="113"/>
      <c r="I24" s="115">
        <f t="shared" si="1"/>
        <v>0</v>
      </c>
      <c r="J24" s="234"/>
      <c r="K24" s="116" t="str">
        <f t="shared" si="4"/>
        <v/>
      </c>
      <c r="L24" s="117" t="str">
        <f t="shared" si="5"/>
        <v/>
      </c>
      <c r="M24" s="117" t="str">
        <f t="shared" si="6"/>
        <v/>
      </c>
      <c r="N24" s="248">
        <f t="shared" si="7"/>
        <v>0</v>
      </c>
      <c r="O24" s="249">
        <f t="shared" si="8"/>
        <v>0</v>
      </c>
      <c r="P24" s="268">
        <f t="shared" si="9"/>
        <v>0</v>
      </c>
      <c r="Q24" s="249">
        <f t="shared" si="10"/>
        <v>0</v>
      </c>
      <c r="R24" s="118">
        <f t="shared" si="11"/>
        <v>0</v>
      </c>
      <c r="S24" s="119"/>
      <c r="T24" s="235"/>
      <c r="U24" s="235"/>
      <c r="V24" s="120" t="str">
        <f t="shared" si="12"/>
        <v/>
      </c>
      <c r="W24" s="121">
        <f t="shared" si="3"/>
        <v>0</v>
      </c>
    </row>
    <row r="25" spans="1:25">
      <c r="A25" s="112">
        <v>21</v>
      </c>
      <c r="B25" s="123"/>
      <c r="C25" s="123"/>
      <c r="D25" s="124"/>
      <c r="E25" s="125"/>
      <c r="F25" s="113"/>
      <c r="G25" s="114">
        <f t="shared" si="0"/>
        <v>0</v>
      </c>
      <c r="H25" s="113"/>
      <c r="I25" s="115">
        <f t="shared" si="1"/>
        <v>0</v>
      </c>
      <c r="J25" s="234"/>
      <c r="K25" s="116" t="str">
        <f t="shared" si="4"/>
        <v/>
      </c>
      <c r="L25" s="117" t="str">
        <f t="shared" si="5"/>
        <v/>
      </c>
      <c r="M25" s="117" t="str">
        <f t="shared" si="6"/>
        <v/>
      </c>
      <c r="N25" s="248">
        <f t="shared" si="7"/>
        <v>0</v>
      </c>
      <c r="O25" s="249">
        <f t="shared" si="8"/>
        <v>0</v>
      </c>
      <c r="P25" s="268">
        <f t="shared" si="9"/>
        <v>0</v>
      </c>
      <c r="Q25" s="249">
        <f t="shared" si="10"/>
        <v>0</v>
      </c>
      <c r="R25" s="118">
        <f t="shared" si="11"/>
        <v>0</v>
      </c>
      <c r="S25" s="119"/>
      <c r="T25" s="235"/>
      <c r="U25" s="235"/>
      <c r="V25" s="120" t="str">
        <f t="shared" si="12"/>
        <v/>
      </c>
      <c r="W25" s="121">
        <f t="shared" si="3"/>
        <v>0</v>
      </c>
    </row>
    <row r="26" spans="1:25">
      <c r="A26" s="112">
        <v>22</v>
      </c>
      <c r="B26" s="123"/>
      <c r="C26" s="123"/>
      <c r="D26" s="124"/>
      <c r="E26" s="125"/>
      <c r="F26" s="113"/>
      <c r="G26" s="114">
        <f t="shared" si="0"/>
        <v>0</v>
      </c>
      <c r="H26" s="113"/>
      <c r="I26" s="115">
        <f t="shared" si="1"/>
        <v>0</v>
      </c>
      <c r="J26" s="234"/>
      <c r="K26" s="116" t="str">
        <f t="shared" si="4"/>
        <v/>
      </c>
      <c r="L26" s="117" t="str">
        <f t="shared" si="5"/>
        <v/>
      </c>
      <c r="M26" s="117" t="str">
        <f t="shared" si="6"/>
        <v/>
      </c>
      <c r="N26" s="248">
        <f t="shared" si="7"/>
        <v>0</v>
      </c>
      <c r="O26" s="249">
        <f t="shared" si="8"/>
        <v>0</v>
      </c>
      <c r="P26" s="268">
        <f t="shared" si="9"/>
        <v>0</v>
      </c>
      <c r="Q26" s="249">
        <f t="shared" si="10"/>
        <v>0</v>
      </c>
      <c r="R26" s="118">
        <f t="shared" si="11"/>
        <v>0</v>
      </c>
      <c r="S26" s="119"/>
      <c r="T26" s="235"/>
      <c r="U26" s="235"/>
      <c r="V26" s="120" t="str">
        <f t="shared" si="12"/>
        <v/>
      </c>
      <c r="W26" s="121">
        <f t="shared" si="3"/>
        <v>0</v>
      </c>
    </row>
    <row r="27" spans="1:25">
      <c r="A27" s="112">
        <v>23</v>
      </c>
      <c r="B27" s="123"/>
      <c r="C27" s="123"/>
      <c r="D27" s="124"/>
      <c r="E27" s="125"/>
      <c r="F27" s="113"/>
      <c r="G27" s="114">
        <f t="shared" si="0"/>
        <v>0</v>
      </c>
      <c r="H27" s="113"/>
      <c r="I27" s="115">
        <f t="shared" si="1"/>
        <v>0</v>
      </c>
      <c r="J27" s="234"/>
      <c r="K27" s="116" t="str">
        <f t="shared" si="4"/>
        <v/>
      </c>
      <c r="L27" s="117" t="str">
        <f t="shared" si="5"/>
        <v/>
      </c>
      <c r="M27" s="117" t="str">
        <f t="shared" si="6"/>
        <v/>
      </c>
      <c r="N27" s="248">
        <f t="shared" si="7"/>
        <v>0</v>
      </c>
      <c r="O27" s="249">
        <f t="shared" si="8"/>
        <v>0</v>
      </c>
      <c r="P27" s="268">
        <f t="shared" si="9"/>
        <v>0</v>
      </c>
      <c r="Q27" s="249">
        <f t="shared" si="10"/>
        <v>0</v>
      </c>
      <c r="R27" s="118">
        <f t="shared" si="11"/>
        <v>0</v>
      </c>
      <c r="S27" s="119"/>
      <c r="T27" s="235"/>
      <c r="U27" s="235"/>
      <c r="V27" s="120" t="str">
        <f t="shared" si="12"/>
        <v/>
      </c>
      <c r="W27" s="121">
        <f t="shared" si="3"/>
        <v>0</v>
      </c>
    </row>
    <row r="28" spans="1:25">
      <c r="A28" s="112">
        <v>24</v>
      </c>
      <c r="B28" s="123"/>
      <c r="C28" s="123"/>
      <c r="D28" s="124"/>
      <c r="E28" s="125"/>
      <c r="F28" s="113"/>
      <c r="G28" s="114">
        <f t="shared" si="0"/>
        <v>0</v>
      </c>
      <c r="H28" s="113"/>
      <c r="I28" s="115">
        <f t="shared" si="1"/>
        <v>0</v>
      </c>
      <c r="J28" s="234"/>
      <c r="K28" s="116" t="str">
        <f t="shared" si="4"/>
        <v/>
      </c>
      <c r="L28" s="117" t="str">
        <f t="shared" si="5"/>
        <v/>
      </c>
      <c r="M28" s="117" t="str">
        <f t="shared" si="6"/>
        <v/>
      </c>
      <c r="N28" s="248">
        <f t="shared" si="7"/>
        <v>0</v>
      </c>
      <c r="O28" s="249">
        <f t="shared" si="8"/>
        <v>0</v>
      </c>
      <c r="P28" s="268">
        <f t="shared" si="9"/>
        <v>0</v>
      </c>
      <c r="Q28" s="249">
        <f t="shared" si="10"/>
        <v>0</v>
      </c>
      <c r="R28" s="118">
        <f t="shared" si="11"/>
        <v>0</v>
      </c>
      <c r="S28" s="119"/>
      <c r="T28" s="235"/>
      <c r="U28" s="235"/>
      <c r="V28" s="120" t="str">
        <f t="shared" si="12"/>
        <v/>
      </c>
      <c r="W28" s="121">
        <f t="shared" si="3"/>
        <v>0</v>
      </c>
    </row>
    <row r="29" spans="1:25">
      <c r="A29" s="112">
        <v>25</v>
      </c>
      <c r="B29" s="123"/>
      <c r="C29" s="123"/>
      <c r="D29" s="124"/>
      <c r="E29" s="125"/>
      <c r="F29" s="113"/>
      <c r="G29" s="114">
        <f t="shared" si="0"/>
        <v>0</v>
      </c>
      <c r="H29" s="113"/>
      <c r="I29" s="115">
        <f t="shared" si="1"/>
        <v>0</v>
      </c>
      <c r="J29" s="234"/>
      <c r="K29" s="116" t="str">
        <f t="shared" si="4"/>
        <v/>
      </c>
      <c r="L29" s="117" t="str">
        <f t="shared" si="5"/>
        <v/>
      </c>
      <c r="M29" s="117" t="str">
        <f t="shared" si="6"/>
        <v/>
      </c>
      <c r="N29" s="248">
        <f t="shared" si="7"/>
        <v>0</v>
      </c>
      <c r="O29" s="249">
        <f t="shared" si="8"/>
        <v>0</v>
      </c>
      <c r="P29" s="268">
        <f t="shared" si="9"/>
        <v>0</v>
      </c>
      <c r="Q29" s="249">
        <f t="shared" si="10"/>
        <v>0</v>
      </c>
      <c r="R29" s="118">
        <f t="shared" si="11"/>
        <v>0</v>
      </c>
      <c r="S29" s="119"/>
      <c r="T29" s="235"/>
      <c r="U29" s="235"/>
      <c r="V29" s="120" t="str">
        <f t="shared" si="12"/>
        <v/>
      </c>
      <c r="W29" s="121">
        <f t="shared" si="3"/>
        <v>0</v>
      </c>
    </row>
    <row r="30" spans="1:25">
      <c r="A30" s="112">
        <v>26</v>
      </c>
      <c r="B30" s="123"/>
      <c r="C30" s="123"/>
      <c r="D30" s="124"/>
      <c r="E30" s="125"/>
      <c r="F30" s="113"/>
      <c r="G30" s="114">
        <f t="shared" si="0"/>
        <v>0</v>
      </c>
      <c r="H30" s="113"/>
      <c r="I30" s="115">
        <f t="shared" si="1"/>
        <v>0</v>
      </c>
      <c r="J30" s="234"/>
      <c r="K30" s="116" t="str">
        <f t="shared" si="4"/>
        <v/>
      </c>
      <c r="L30" s="117" t="str">
        <f t="shared" si="5"/>
        <v/>
      </c>
      <c r="M30" s="117" t="str">
        <f t="shared" si="6"/>
        <v/>
      </c>
      <c r="N30" s="248">
        <f t="shared" si="7"/>
        <v>0</v>
      </c>
      <c r="O30" s="249">
        <f t="shared" si="8"/>
        <v>0</v>
      </c>
      <c r="P30" s="268">
        <f t="shared" si="9"/>
        <v>0</v>
      </c>
      <c r="Q30" s="249">
        <f t="shared" si="10"/>
        <v>0</v>
      </c>
      <c r="R30" s="118">
        <f t="shared" si="11"/>
        <v>0</v>
      </c>
      <c r="S30" s="119"/>
      <c r="T30" s="235"/>
      <c r="U30" s="235"/>
      <c r="V30" s="120" t="str">
        <f t="shared" si="12"/>
        <v/>
      </c>
      <c r="W30" s="121">
        <f t="shared" si="3"/>
        <v>0</v>
      </c>
    </row>
    <row r="31" spans="1:25">
      <c r="A31" s="112">
        <v>27</v>
      </c>
      <c r="B31" s="123"/>
      <c r="C31" s="123"/>
      <c r="D31" s="124"/>
      <c r="E31" s="125"/>
      <c r="F31" s="113"/>
      <c r="G31" s="114">
        <f t="shared" si="0"/>
        <v>0</v>
      </c>
      <c r="H31" s="113"/>
      <c r="I31" s="115">
        <f t="shared" si="1"/>
        <v>0</v>
      </c>
      <c r="J31" s="234"/>
      <c r="K31" s="116" t="str">
        <f t="shared" si="4"/>
        <v/>
      </c>
      <c r="L31" s="117" t="str">
        <f t="shared" si="5"/>
        <v/>
      </c>
      <c r="M31" s="117" t="str">
        <f t="shared" si="6"/>
        <v/>
      </c>
      <c r="N31" s="248">
        <f t="shared" si="7"/>
        <v>0</v>
      </c>
      <c r="O31" s="249">
        <f t="shared" si="8"/>
        <v>0</v>
      </c>
      <c r="P31" s="268">
        <f t="shared" si="9"/>
        <v>0</v>
      </c>
      <c r="Q31" s="249">
        <f t="shared" si="10"/>
        <v>0</v>
      </c>
      <c r="R31" s="118">
        <f t="shared" si="11"/>
        <v>0</v>
      </c>
      <c r="S31" s="119"/>
      <c r="T31" s="235"/>
      <c r="U31" s="235"/>
      <c r="V31" s="120" t="str">
        <f t="shared" si="12"/>
        <v/>
      </c>
      <c r="W31" s="121">
        <f t="shared" si="3"/>
        <v>0</v>
      </c>
    </row>
    <row r="32" spans="1:25">
      <c r="A32" s="112">
        <v>28</v>
      </c>
      <c r="B32" s="123"/>
      <c r="C32" s="123"/>
      <c r="D32" s="124"/>
      <c r="E32" s="125"/>
      <c r="F32" s="113"/>
      <c r="G32" s="114">
        <f t="shared" si="0"/>
        <v>0</v>
      </c>
      <c r="H32" s="113"/>
      <c r="I32" s="115">
        <f t="shared" si="1"/>
        <v>0</v>
      </c>
      <c r="J32" s="234"/>
      <c r="K32" s="116" t="str">
        <f t="shared" si="4"/>
        <v/>
      </c>
      <c r="L32" s="117" t="str">
        <f t="shared" si="5"/>
        <v/>
      </c>
      <c r="M32" s="117" t="str">
        <f t="shared" si="6"/>
        <v/>
      </c>
      <c r="N32" s="248">
        <f t="shared" si="7"/>
        <v>0</v>
      </c>
      <c r="O32" s="249">
        <f t="shared" si="8"/>
        <v>0</v>
      </c>
      <c r="P32" s="268">
        <f t="shared" si="9"/>
        <v>0</v>
      </c>
      <c r="Q32" s="249">
        <f t="shared" si="10"/>
        <v>0</v>
      </c>
      <c r="R32" s="118">
        <f t="shared" si="11"/>
        <v>0</v>
      </c>
      <c r="S32" s="119"/>
      <c r="T32" s="235"/>
      <c r="U32" s="235"/>
      <c r="V32" s="120" t="str">
        <f t="shared" si="12"/>
        <v/>
      </c>
      <c r="W32" s="121">
        <f t="shared" si="3"/>
        <v>0</v>
      </c>
    </row>
    <row r="33" spans="1:23">
      <c r="A33" s="112">
        <v>29</v>
      </c>
      <c r="B33" s="123"/>
      <c r="C33" s="123"/>
      <c r="D33" s="124"/>
      <c r="E33" s="125"/>
      <c r="F33" s="113"/>
      <c r="G33" s="114">
        <f t="shared" si="0"/>
        <v>0</v>
      </c>
      <c r="H33" s="113"/>
      <c r="I33" s="115">
        <f t="shared" si="1"/>
        <v>0</v>
      </c>
      <c r="J33" s="234"/>
      <c r="K33" s="116" t="str">
        <f t="shared" si="4"/>
        <v/>
      </c>
      <c r="L33" s="117" t="str">
        <f t="shared" si="5"/>
        <v/>
      </c>
      <c r="M33" s="117" t="str">
        <f t="shared" si="6"/>
        <v/>
      </c>
      <c r="N33" s="248">
        <f t="shared" si="7"/>
        <v>0</v>
      </c>
      <c r="O33" s="249">
        <f t="shared" si="8"/>
        <v>0</v>
      </c>
      <c r="P33" s="268">
        <f t="shared" si="9"/>
        <v>0</v>
      </c>
      <c r="Q33" s="249">
        <f t="shared" si="10"/>
        <v>0</v>
      </c>
      <c r="R33" s="118">
        <f t="shared" si="11"/>
        <v>0</v>
      </c>
      <c r="S33" s="119"/>
      <c r="T33" s="235"/>
      <c r="U33" s="235"/>
      <c r="V33" s="120" t="str">
        <f t="shared" si="12"/>
        <v/>
      </c>
      <c r="W33" s="121">
        <f t="shared" si="3"/>
        <v>0</v>
      </c>
    </row>
    <row r="34" spans="1:23">
      <c r="A34" s="112">
        <v>30</v>
      </c>
      <c r="B34" s="123"/>
      <c r="C34" s="123"/>
      <c r="D34" s="124"/>
      <c r="E34" s="125"/>
      <c r="F34" s="113"/>
      <c r="G34" s="114">
        <f t="shared" si="0"/>
        <v>0</v>
      </c>
      <c r="H34" s="113"/>
      <c r="I34" s="115">
        <f t="shared" si="1"/>
        <v>0</v>
      </c>
      <c r="J34" s="234"/>
      <c r="K34" s="116" t="str">
        <f t="shared" si="4"/>
        <v/>
      </c>
      <c r="L34" s="117" t="str">
        <f t="shared" si="5"/>
        <v/>
      </c>
      <c r="M34" s="117" t="str">
        <f t="shared" si="6"/>
        <v/>
      </c>
      <c r="N34" s="248">
        <f t="shared" si="7"/>
        <v>0</v>
      </c>
      <c r="O34" s="249">
        <f t="shared" si="8"/>
        <v>0</v>
      </c>
      <c r="P34" s="268">
        <f t="shared" si="9"/>
        <v>0</v>
      </c>
      <c r="Q34" s="249">
        <f t="shared" si="10"/>
        <v>0</v>
      </c>
      <c r="R34" s="118">
        <f t="shared" si="11"/>
        <v>0</v>
      </c>
      <c r="S34" s="119"/>
      <c r="T34" s="235"/>
      <c r="U34" s="235"/>
      <c r="V34" s="120" t="str">
        <f t="shared" si="12"/>
        <v/>
      </c>
      <c r="W34" s="121">
        <f t="shared" si="3"/>
        <v>0</v>
      </c>
    </row>
    <row r="35" spans="1:23">
      <c r="A35" s="112">
        <v>31</v>
      </c>
      <c r="B35" s="123"/>
      <c r="C35" s="123"/>
      <c r="D35" s="124"/>
      <c r="E35" s="125"/>
      <c r="F35" s="113"/>
      <c r="G35" s="114">
        <f t="shared" si="0"/>
        <v>0</v>
      </c>
      <c r="H35" s="113"/>
      <c r="I35" s="115">
        <f t="shared" si="1"/>
        <v>0</v>
      </c>
      <c r="J35" s="234"/>
      <c r="K35" s="116" t="str">
        <f t="shared" si="4"/>
        <v/>
      </c>
      <c r="L35" s="117" t="str">
        <f t="shared" si="5"/>
        <v/>
      </c>
      <c r="M35" s="117" t="str">
        <f t="shared" si="6"/>
        <v/>
      </c>
      <c r="N35" s="248">
        <f t="shared" si="7"/>
        <v>0</v>
      </c>
      <c r="O35" s="249">
        <f t="shared" si="8"/>
        <v>0</v>
      </c>
      <c r="P35" s="268">
        <f t="shared" si="9"/>
        <v>0</v>
      </c>
      <c r="Q35" s="249">
        <f t="shared" si="10"/>
        <v>0</v>
      </c>
      <c r="R35" s="118">
        <f t="shared" si="11"/>
        <v>0</v>
      </c>
      <c r="S35" s="119"/>
      <c r="T35" s="235"/>
      <c r="U35" s="235"/>
      <c r="V35" s="120" t="str">
        <f t="shared" si="12"/>
        <v/>
      </c>
      <c r="W35" s="121">
        <f t="shared" si="3"/>
        <v>0</v>
      </c>
    </row>
    <row r="36" spans="1:23">
      <c r="A36" s="112">
        <v>32</v>
      </c>
      <c r="B36" s="123"/>
      <c r="C36" s="123"/>
      <c r="D36" s="124"/>
      <c r="E36" s="125"/>
      <c r="F36" s="113"/>
      <c r="G36" s="114">
        <f t="shared" si="0"/>
        <v>0</v>
      </c>
      <c r="H36" s="113"/>
      <c r="I36" s="115">
        <f t="shared" si="1"/>
        <v>0</v>
      </c>
      <c r="J36" s="234"/>
      <c r="K36" s="116" t="str">
        <f t="shared" si="4"/>
        <v/>
      </c>
      <c r="L36" s="117" t="str">
        <f t="shared" si="5"/>
        <v/>
      </c>
      <c r="M36" s="117" t="str">
        <f t="shared" si="6"/>
        <v/>
      </c>
      <c r="N36" s="248">
        <f t="shared" si="7"/>
        <v>0</v>
      </c>
      <c r="O36" s="249">
        <f t="shared" si="8"/>
        <v>0</v>
      </c>
      <c r="P36" s="268">
        <f t="shared" si="9"/>
        <v>0</v>
      </c>
      <c r="Q36" s="249">
        <f t="shared" si="10"/>
        <v>0</v>
      </c>
      <c r="R36" s="118">
        <f t="shared" si="11"/>
        <v>0</v>
      </c>
      <c r="S36" s="119"/>
      <c r="T36" s="235"/>
      <c r="U36" s="235"/>
      <c r="V36" s="120" t="str">
        <f t="shared" si="12"/>
        <v/>
      </c>
      <c r="W36" s="121">
        <f t="shared" si="3"/>
        <v>0</v>
      </c>
    </row>
    <row r="37" spans="1:23">
      <c r="A37" s="112">
        <v>33</v>
      </c>
      <c r="B37" s="123"/>
      <c r="C37" s="123"/>
      <c r="D37" s="124"/>
      <c r="E37" s="125"/>
      <c r="F37" s="113"/>
      <c r="G37" s="114">
        <f t="shared" si="0"/>
        <v>0</v>
      </c>
      <c r="H37" s="113"/>
      <c r="I37" s="115">
        <f t="shared" si="1"/>
        <v>0</v>
      </c>
      <c r="J37" s="234"/>
      <c r="K37" s="116" t="str">
        <f t="shared" si="4"/>
        <v/>
      </c>
      <c r="L37" s="117" t="str">
        <f t="shared" si="5"/>
        <v/>
      </c>
      <c r="M37" s="117" t="str">
        <f t="shared" si="6"/>
        <v/>
      </c>
      <c r="N37" s="248">
        <f t="shared" si="7"/>
        <v>0</v>
      </c>
      <c r="O37" s="249">
        <f t="shared" si="8"/>
        <v>0</v>
      </c>
      <c r="P37" s="268">
        <f t="shared" si="9"/>
        <v>0</v>
      </c>
      <c r="Q37" s="249">
        <f t="shared" si="10"/>
        <v>0</v>
      </c>
      <c r="R37" s="118">
        <f t="shared" si="11"/>
        <v>0</v>
      </c>
      <c r="S37" s="119"/>
      <c r="T37" s="235"/>
      <c r="U37" s="235"/>
      <c r="V37" s="120" t="str">
        <f t="shared" si="12"/>
        <v/>
      </c>
      <c r="W37" s="121">
        <f t="shared" si="3"/>
        <v>0</v>
      </c>
    </row>
    <row r="38" spans="1:23">
      <c r="A38" s="112">
        <v>34</v>
      </c>
      <c r="B38" s="123"/>
      <c r="C38" s="123"/>
      <c r="D38" s="124"/>
      <c r="E38" s="125"/>
      <c r="F38" s="113"/>
      <c r="G38" s="114">
        <f t="shared" si="0"/>
        <v>0</v>
      </c>
      <c r="H38" s="113"/>
      <c r="I38" s="115">
        <f t="shared" si="1"/>
        <v>0</v>
      </c>
      <c r="J38" s="234"/>
      <c r="K38" s="116" t="str">
        <f t="shared" si="4"/>
        <v/>
      </c>
      <c r="L38" s="117" t="str">
        <f t="shared" si="5"/>
        <v/>
      </c>
      <c r="M38" s="117" t="str">
        <f t="shared" si="6"/>
        <v/>
      </c>
      <c r="N38" s="248">
        <f t="shared" si="7"/>
        <v>0</v>
      </c>
      <c r="O38" s="249">
        <f t="shared" si="8"/>
        <v>0</v>
      </c>
      <c r="P38" s="268">
        <f t="shared" si="9"/>
        <v>0</v>
      </c>
      <c r="Q38" s="249">
        <f t="shared" si="10"/>
        <v>0</v>
      </c>
      <c r="R38" s="118">
        <f t="shared" si="11"/>
        <v>0</v>
      </c>
      <c r="S38" s="119"/>
      <c r="T38" s="235"/>
      <c r="U38" s="235"/>
      <c r="V38" s="120" t="str">
        <f t="shared" si="12"/>
        <v/>
      </c>
      <c r="W38" s="121">
        <f t="shared" si="3"/>
        <v>0</v>
      </c>
    </row>
    <row r="39" spans="1:23">
      <c r="A39" s="112">
        <v>35</v>
      </c>
      <c r="B39" s="123"/>
      <c r="C39" s="123"/>
      <c r="D39" s="124"/>
      <c r="E39" s="125"/>
      <c r="F39" s="113"/>
      <c r="G39" s="114">
        <f t="shared" si="0"/>
        <v>0</v>
      </c>
      <c r="H39" s="113"/>
      <c r="I39" s="115">
        <f t="shared" si="1"/>
        <v>0</v>
      </c>
      <c r="J39" s="234"/>
      <c r="K39" s="116" t="str">
        <f t="shared" si="4"/>
        <v/>
      </c>
      <c r="L39" s="117" t="str">
        <f t="shared" si="5"/>
        <v/>
      </c>
      <c r="M39" s="117" t="str">
        <f t="shared" si="6"/>
        <v/>
      </c>
      <c r="N39" s="248">
        <f t="shared" si="7"/>
        <v>0</v>
      </c>
      <c r="O39" s="249">
        <f t="shared" si="8"/>
        <v>0</v>
      </c>
      <c r="P39" s="268">
        <f t="shared" si="9"/>
        <v>0</v>
      </c>
      <c r="Q39" s="249">
        <f t="shared" si="10"/>
        <v>0</v>
      </c>
      <c r="R39" s="118">
        <f t="shared" si="11"/>
        <v>0</v>
      </c>
      <c r="S39" s="119"/>
      <c r="T39" s="235"/>
      <c r="U39" s="235"/>
      <c r="V39" s="120" t="str">
        <f t="shared" si="12"/>
        <v/>
      </c>
      <c r="W39" s="121">
        <f t="shared" si="3"/>
        <v>0</v>
      </c>
    </row>
    <row r="40" spans="1:23">
      <c r="A40" s="112">
        <v>36</v>
      </c>
      <c r="B40" s="123"/>
      <c r="C40" s="123"/>
      <c r="D40" s="124"/>
      <c r="E40" s="125"/>
      <c r="F40" s="113"/>
      <c r="G40" s="114">
        <f t="shared" si="0"/>
        <v>0</v>
      </c>
      <c r="H40" s="113"/>
      <c r="I40" s="115">
        <f t="shared" si="1"/>
        <v>0</v>
      </c>
      <c r="J40" s="234"/>
      <c r="K40" s="116" t="str">
        <f t="shared" si="4"/>
        <v/>
      </c>
      <c r="L40" s="117" t="str">
        <f t="shared" si="5"/>
        <v/>
      </c>
      <c r="M40" s="117" t="str">
        <f t="shared" si="6"/>
        <v/>
      </c>
      <c r="N40" s="248">
        <f t="shared" si="7"/>
        <v>0</v>
      </c>
      <c r="O40" s="249">
        <f t="shared" si="8"/>
        <v>0</v>
      </c>
      <c r="P40" s="268">
        <f t="shared" si="9"/>
        <v>0</v>
      </c>
      <c r="Q40" s="249">
        <f t="shared" si="10"/>
        <v>0</v>
      </c>
      <c r="R40" s="118">
        <f t="shared" si="11"/>
        <v>0</v>
      </c>
      <c r="S40" s="119"/>
      <c r="T40" s="235"/>
      <c r="U40" s="235"/>
      <c r="V40" s="120" t="str">
        <f t="shared" si="12"/>
        <v/>
      </c>
      <c r="W40" s="121">
        <f t="shared" si="3"/>
        <v>0</v>
      </c>
    </row>
    <row r="41" spans="1:23">
      <c r="A41" s="112">
        <v>37</v>
      </c>
      <c r="B41" s="123"/>
      <c r="C41" s="123"/>
      <c r="D41" s="124"/>
      <c r="E41" s="125"/>
      <c r="F41" s="113"/>
      <c r="G41" s="114">
        <f t="shared" si="0"/>
        <v>0</v>
      </c>
      <c r="H41" s="113"/>
      <c r="I41" s="115">
        <f t="shared" si="1"/>
        <v>0</v>
      </c>
      <c r="J41" s="234"/>
      <c r="K41" s="116" t="str">
        <f t="shared" si="4"/>
        <v/>
      </c>
      <c r="L41" s="117" t="str">
        <f t="shared" si="5"/>
        <v/>
      </c>
      <c r="M41" s="117" t="str">
        <f t="shared" si="6"/>
        <v/>
      </c>
      <c r="N41" s="248">
        <f t="shared" si="7"/>
        <v>0</v>
      </c>
      <c r="O41" s="249">
        <f t="shared" si="8"/>
        <v>0</v>
      </c>
      <c r="P41" s="268">
        <f t="shared" si="9"/>
        <v>0</v>
      </c>
      <c r="Q41" s="249">
        <f t="shared" si="10"/>
        <v>0</v>
      </c>
      <c r="R41" s="118">
        <f t="shared" si="11"/>
        <v>0</v>
      </c>
      <c r="S41" s="119"/>
      <c r="T41" s="235"/>
      <c r="U41" s="235"/>
      <c r="V41" s="120" t="str">
        <f t="shared" si="12"/>
        <v/>
      </c>
      <c r="W41" s="121">
        <f t="shared" si="3"/>
        <v>0</v>
      </c>
    </row>
    <row r="42" spans="1:23">
      <c r="A42" s="112">
        <v>38</v>
      </c>
      <c r="B42" s="123"/>
      <c r="C42" s="123"/>
      <c r="D42" s="124"/>
      <c r="E42" s="125"/>
      <c r="F42" s="113"/>
      <c r="G42" s="114">
        <f t="shared" si="0"/>
        <v>0</v>
      </c>
      <c r="H42" s="113"/>
      <c r="I42" s="115">
        <f t="shared" si="1"/>
        <v>0</v>
      </c>
      <c r="J42" s="234"/>
      <c r="K42" s="116" t="str">
        <f t="shared" si="4"/>
        <v/>
      </c>
      <c r="L42" s="117" t="str">
        <f t="shared" si="5"/>
        <v/>
      </c>
      <c r="M42" s="117" t="str">
        <f t="shared" si="6"/>
        <v/>
      </c>
      <c r="N42" s="248">
        <f t="shared" si="7"/>
        <v>0</v>
      </c>
      <c r="O42" s="249">
        <f t="shared" si="8"/>
        <v>0</v>
      </c>
      <c r="P42" s="268">
        <f t="shared" si="9"/>
        <v>0</v>
      </c>
      <c r="Q42" s="249">
        <f t="shared" si="10"/>
        <v>0</v>
      </c>
      <c r="R42" s="118">
        <f t="shared" si="11"/>
        <v>0</v>
      </c>
      <c r="S42" s="119"/>
      <c r="T42" s="235"/>
      <c r="U42" s="235"/>
      <c r="V42" s="120" t="str">
        <f t="shared" si="12"/>
        <v/>
      </c>
      <c r="W42" s="121">
        <f t="shared" si="3"/>
        <v>0</v>
      </c>
    </row>
    <row r="43" spans="1:23">
      <c r="A43" s="112">
        <v>39</v>
      </c>
      <c r="B43" s="123"/>
      <c r="C43" s="123"/>
      <c r="D43" s="124"/>
      <c r="E43" s="125"/>
      <c r="F43" s="113"/>
      <c r="G43" s="114">
        <f t="shared" si="0"/>
        <v>0</v>
      </c>
      <c r="H43" s="113"/>
      <c r="I43" s="115">
        <f t="shared" si="1"/>
        <v>0</v>
      </c>
      <c r="J43" s="234"/>
      <c r="K43" s="116" t="str">
        <f t="shared" si="4"/>
        <v/>
      </c>
      <c r="L43" s="117" t="str">
        <f t="shared" si="5"/>
        <v/>
      </c>
      <c r="M43" s="117" t="str">
        <f t="shared" si="6"/>
        <v/>
      </c>
      <c r="N43" s="248">
        <f t="shared" si="7"/>
        <v>0</v>
      </c>
      <c r="O43" s="249">
        <f t="shared" si="8"/>
        <v>0</v>
      </c>
      <c r="P43" s="268">
        <f t="shared" si="9"/>
        <v>0</v>
      </c>
      <c r="Q43" s="249">
        <f t="shared" si="10"/>
        <v>0</v>
      </c>
      <c r="R43" s="118">
        <f t="shared" si="11"/>
        <v>0</v>
      </c>
      <c r="S43" s="119"/>
      <c r="T43" s="235"/>
      <c r="U43" s="235"/>
      <c r="V43" s="120" t="str">
        <f t="shared" si="12"/>
        <v/>
      </c>
      <c r="W43" s="121">
        <f t="shared" si="3"/>
        <v>0</v>
      </c>
    </row>
    <row r="44" spans="1:23" ht="15.75" customHeight="1">
      <c r="A44" s="300" t="s">
        <v>134</v>
      </c>
      <c r="B44" s="300"/>
      <c r="C44" s="300"/>
      <c r="D44" s="300"/>
      <c r="E44" s="300"/>
      <c r="F44" s="300"/>
      <c r="G44" s="300"/>
      <c r="H44" s="300"/>
      <c r="I44" s="129">
        <f>SUM(I5:I43)</f>
        <v>0</v>
      </c>
      <c r="J44" s="130"/>
      <c r="K44" s="301" t="s">
        <v>89</v>
      </c>
      <c r="L44" s="301"/>
      <c r="M44" s="301"/>
      <c r="N44" s="301"/>
      <c r="O44" s="301"/>
      <c r="P44" s="301"/>
      <c r="Q44" s="301"/>
      <c r="R44" s="129">
        <f>SUM(R5:R43)</f>
        <v>0</v>
      </c>
      <c r="S44" s="302"/>
      <c r="T44" s="302"/>
      <c r="U44" s="302"/>
      <c r="V44" s="302"/>
      <c r="W44" s="129">
        <f>SUM(W5:W43)</f>
        <v>0</v>
      </c>
    </row>
  </sheetData>
  <sheetProtection algorithmName="SHA-512" hashValue="KT6X0wCmx02yukrwXORuLWvy2mYvbIwddaNM3va802++VS115sUPndAWzMSIlqDhm2rGVdpZVGVB61ukTHslOg==" saltValue="4NRQCvu+XG00kPJCn+nu7A==" spinCount="100000" sheet="1" objects="1" scenarios="1"/>
  <mergeCells count="8">
    <mergeCell ref="A44:H44"/>
    <mergeCell ref="K44:Q44"/>
    <mergeCell ref="S44:V44"/>
    <mergeCell ref="A1:J1"/>
    <mergeCell ref="K1:W1"/>
    <mergeCell ref="A2:A3"/>
    <mergeCell ref="K3:Q3"/>
    <mergeCell ref="K4:W4"/>
  </mergeCells>
  <dataValidations count="1">
    <dataValidation type="list" operator="equal" allowBlank="1" showInputMessage="1" showErrorMessage="1" sqref="S5:S43">
      <formula1>"OUI,NON,SO"</formula1>
      <formula2>0</formula2>
    </dataValidation>
  </dataValidations>
  <pageMargins left="0.7" right="0.7" top="0.75" bottom="0.75" header="0.51180555555555496" footer="0.51180555555555496"/>
  <pageSetup paperSize="9" firstPageNumber="0" orientation="portrait" horizontalDpi="300" verticalDpi="300" r:id="rId1"/>
  <ignoredErrors>
    <ignoredError sqref="P5:P43"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L75"/>
  <sheetViews>
    <sheetView zoomScale="90" zoomScaleNormal="90" workbookViewId="0">
      <pane ySplit="4" topLeftCell="A5" activePane="bottomLeft" state="frozen"/>
      <selection activeCell="G15" sqref="G15"/>
      <selection pane="bottomLeft" activeCell="A8" sqref="A8"/>
    </sheetView>
  </sheetViews>
  <sheetFormatPr baseColWidth="10" defaultColWidth="9.42578125" defaultRowHeight="15" outlineLevelCol="1"/>
  <cols>
    <col min="1" max="1" width="10.5703125" style="92" customWidth="1"/>
    <col min="2" max="2" width="27.5703125" style="92" customWidth="1"/>
    <col min="3" max="3" width="32.5703125" style="92" customWidth="1"/>
    <col min="4" max="4" width="44" style="92" customWidth="1"/>
    <col min="5" max="5" width="25.42578125" style="92" customWidth="1"/>
    <col min="6" max="6" width="32.5703125" style="92" customWidth="1"/>
    <col min="7" max="7" width="19.5703125" style="92" customWidth="1"/>
    <col min="8" max="8" width="50.5703125" style="92" customWidth="1"/>
    <col min="9" max="11" width="27.5703125" style="92" hidden="1" customWidth="1" outlineLevel="1"/>
    <col min="12" max="20" width="19.5703125" style="92" hidden="1" customWidth="1" outlineLevel="1"/>
    <col min="21" max="21" width="50.5703125" style="92" hidden="1" customWidth="1" outlineLevel="1"/>
    <col min="22" max="22" width="75.5703125" style="92" hidden="1" customWidth="1" outlineLevel="1"/>
    <col min="23" max="23" width="19.5703125" style="92" hidden="1" customWidth="1" outlineLevel="1"/>
    <col min="24" max="24" width="24.5703125" style="92" customWidth="1" collapsed="1"/>
    <col min="25" max="1022" width="11.42578125" style="92"/>
    <col min="1023" max="1027" width="11.42578125"/>
  </cols>
  <sheetData>
    <row r="1" spans="1:1026" ht="51" customHeight="1">
      <c r="A1" s="303" t="s">
        <v>135</v>
      </c>
      <c r="B1" s="303"/>
      <c r="C1" s="303"/>
      <c r="D1" s="303"/>
      <c r="E1" s="303"/>
      <c r="F1" s="303"/>
      <c r="G1" s="303"/>
      <c r="H1" s="303"/>
      <c r="I1" s="304" t="s">
        <v>136</v>
      </c>
      <c r="J1" s="304"/>
      <c r="K1" s="304"/>
      <c r="L1" s="304"/>
      <c r="M1" s="304"/>
      <c r="N1" s="304"/>
      <c r="O1" s="304"/>
      <c r="P1" s="304"/>
      <c r="Q1" s="304"/>
      <c r="R1" s="304"/>
      <c r="S1" s="304"/>
      <c r="T1" s="304"/>
      <c r="U1" s="304"/>
      <c r="V1" s="304"/>
      <c r="W1" s="304"/>
    </row>
    <row r="2" spans="1:1026" s="133" customFormat="1" ht="45">
      <c r="A2" s="305" t="s">
        <v>19</v>
      </c>
      <c r="B2" s="132" t="s">
        <v>20</v>
      </c>
      <c r="C2" s="93" t="s">
        <v>113</v>
      </c>
      <c r="D2" s="132" t="s">
        <v>22</v>
      </c>
      <c r="E2" s="132" t="s">
        <v>137</v>
      </c>
      <c r="F2" s="132" t="s">
        <v>138</v>
      </c>
      <c r="G2" s="132" t="s">
        <v>139</v>
      </c>
      <c r="H2" s="95" t="s">
        <v>43</v>
      </c>
      <c r="I2" s="96" t="s">
        <v>20</v>
      </c>
      <c r="J2" s="97" t="s">
        <v>140</v>
      </c>
      <c r="K2" s="97" t="s">
        <v>22</v>
      </c>
      <c r="L2" s="97" t="s">
        <v>44</v>
      </c>
      <c r="M2" s="97" t="s">
        <v>141</v>
      </c>
      <c r="N2" s="97" t="s">
        <v>142</v>
      </c>
      <c r="O2" s="97" t="s">
        <v>28</v>
      </c>
      <c r="P2" s="97" t="s">
        <v>143</v>
      </c>
      <c r="Q2" s="97" t="s">
        <v>144</v>
      </c>
      <c r="R2" s="97" t="s">
        <v>145</v>
      </c>
      <c r="S2" s="97" t="s">
        <v>223</v>
      </c>
      <c r="T2" s="97" t="s">
        <v>146</v>
      </c>
      <c r="U2" s="97" t="s">
        <v>43</v>
      </c>
      <c r="V2" s="97" t="s">
        <v>122</v>
      </c>
      <c r="W2" s="97" t="s">
        <v>147</v>
      </c>
      <c r="AMI2"/>
      <c r="AMJ2"/>
      <c r="AMK2"/>
      <c r="AML2"/>
    </row>
    <row r="3" spans="1:1026" s="133" customFormat="1" ht="105" customHeight="1">
      <c r="A3" s="305"/>
      <c r="B3" s="134" t="s">
        <v>148</v>
      </c>
      <c r="C3" s="99" t="s">
        <v>149</v>
      </c>
      <c r="D3" s="134" t="s">
        <v>150</v>
      </c>
      <c r="E3" s="134" t="s">
        <v>151</v>
      </c>
      <c r="F3" s="134" t="s">
        <v>98</v>
      </c>
      <c r="G3" s="134" t="s">
        <v>62</v>
      </c>
      <c r="H3" s="100" t="s">
        <v>71</v>
      </c>
      <c r="I3" s="306" t="s">
        <v>72</v>
      </c>
      <c r="J3" s="306"/>
      <c r="K3" s="306"/>
      <c r="L3" s="135"/>
      <c r="M3" s="135"/>
      <c r="N3" s="101" t="s">
        <v>73</v>
      </c>
      <c r="O3" s="236"/>
      <c r="P3" s="135"/>
      <c r="Q3" s="136"/>
      <c r="R3" s="101" t="s">
        <v>73</v>
      </c>
      <c r="S3" s="102" t="s">
        <v>224</v>
      </c>
      <c r="T3" s="102" t="s">
        <v>152</v>
      </c>
      <c r="U3" s="101" t="s">
        <v>78</v>
      </c>
      <c r="V3" s="101" t="s">
        <v>129</v>
      </c>
      <c r="W3" s="137"/>
      <c r="AMI3"/>
      <c r="AMJ3"/>
      <c r="AMK3"/>
      <c r="AML3"/>
    </row>
    <row r="4" spans="1:1026" s="143" customFormat="1">
      <c r="A4" s="138" t="s">
        <v>79</v>
      </c>
      <c r="B4" s="139" t="s">
        <v>153</v>
      </c>
      <c r="C4" s="105" t="s">
        <v>154</v>
      </c>
      <c r="D4" s="140" t="s">
        <v>235</v>
      </c>
      <c r="E4" s="141">
        <v>124</v>
      </c>
      <c r="F4" s="141">
        <v>0</v>
      </c>
      <c r="G4" s="141">
        <f t="shared" ref="G4:G35" si="0">E4+F4</f>
        <v>124</v>
      </c>
      <c r="H4" s="142" t="s">
        <v>155</v>
      </c>
      <c r="I4" s="308"/>
      <c r="J4" s="308"/>
      <c r="K4" s="308"/>
      <c r="L4" s="308"/>
      <c r="M4" s="308"/>
      <c r="N4" s="308"/>
      <c r="O4" s="308"/>
      <c r="P4" s="308"/>
      <c r="Q4" s="308"/>
      <c r="R4" s="308"/>
      <c r="S4" s="308"/>
      <c r="T4" s="308"/>
      <c r="U4" s="308"/>
      <c r="V4" s="308"/>
      <c r="W4" s="308"/>
      <c r="AMI4"/>
      <c r="AMJ4"/>
      <c r="AMK4"/>
      <c r="AML4"/>
    </row>
    <row r="5" spans="1:1026">
      <c r="A5" s="144">
        <v>1</v>
      </c>
      <c r="B5" s="145"/>
      <c r="C5" s="145"/>
      <c r="D5" s="263"/>
      <c r="E5" s="146"/>
      <c r="F5" s="147"/>
      <c r="G5" s="148">
        <f t="shared" si="0"/>
        <v>0</v>
      </c>
      <c r="H5" s="149"/>
      <c r="I5" s="150" t="str">
        <f>IF(B5="","",B5)</f>
        <v/>
      </c>
      <c r="J5" s="151" t="str">
        <f>IF(C5="","",C5)</f>
        <v/>
      </c>
      <c r="K5" s="151" t="str">
        <f>IF(D5="","",D5)</f>
        <v/>
      </c>
      <c r="L5" s="152">
        <f t="shared" ref="L5:L36" si="1">E5</f>
        <v>0</v>
      </c>
      <c r="M5" s="152">
        <f t="shared" ref="M5:M36" si="2">F5</f>
        <v>0</v>
      </c>
      <c r="N5" s="153">
        <f t="shared" ref="N5:N36" si="3">L5+M5</f>
        <v>0</v>
      </c>
      <c r="O5" s="237"/>
      <c r="P5" s="152">
        <f>L5</f>
        <v>0</v>
      </c>
      <c r="Q5" s="152">
        <f t="shared" ref="Q5:Q37" si="4">M5</f>
        <v>0</v>
      </c>
      <c r="R5" s="154">
        <f t="shared" ref="R5:R36" si="5">P5+Q5</f>
        <v>0</v>
      </c>
      <c r="S5" s="269"/>
      <c r="T5" s="119"/>
      <c r="U5" s="155"/>
      <c r="V5" s="120" t="str">
        <f>IF(R5&gt;G5,"KO : Le montant retenu TTC est supérieur au montant présenté TTC. Merci de revoir la ligne de dépense ou plafonner son montant.",IF(P5&gt;E5,"Attention : Le montant retenu HT est supérieur au montant HT présenté. Merci de revoir la ligne de dépense, plafonner son montant, ou justifier la reventillation HT / TVA.",IF(Q5&gt;F5,"Attention : Le montant TVA retenu est supérieur au montant TVA présenté. Merci de revoir la ligne de dépense, plafonner son montant, ou justifier la reventillation HT / TVA.",IF(G5=0,"",IF(R5=G5,"OK",IF(R5&lt;G5,"Montant instruit inférieur au montant présenté.",""))))))</f>
        <v/>
      </c>
      <c r="W5" s="156">
        <f t="shared" ref="W5:W36" si="6">G5-R5</f>
        <v>0</v>
      </c>
      <c r="X5" s="157"/>
    </row>
    <row r="6" spans="1:1026">
      <c r="A6" s="144">
        <v>2</v>
      </c>
      <c r="B6" s="145"/>
      <c r="C6" s="145"/>
      <c r="D6" s="263"/>
      <c r="E6" s="146"/>
      <c r="F6" s="147"/>
      <c r="G6" s="148">
        <f>E6+F6</f>
        <v>0</v>
      </c>
      <c r="H6" s="149"/>
      <c r="I6" s="150" t="str">
        <f t="shared" ref="I6:I69" si="7">IF(B6="","",B6)</f>
        <v/>
      </c>
      <c r="J6" s="151" t="str">
        <f t="shared" ref="J6:J69" si="8">IF(C6="","",C6)</f>
        <v/>
      </c>
      <c r="K6" s="151" t="str">
        <f t="shared" ref="K6:K69" si="9">IF(D6="","",D6)</f>
        <v/>
      </c>
      <c r="L6" s="152">
        <f t="shared" si="1"/>
        <v>0</v>
      </c>
      <c r="M6" s="152">
        <f t="shared" si="2"/>
        <v>0</v>
      </c>
      <c r="N6" s="153">
        <f t="shared" si="3"/>
        <v>0</v>
      </c>
      <c r="O6" s="237"/>
      <c r="P6" s="152">
        <f t="shared" ref="P6:P69" si="10">L6</f>
        <v>0</v>
      </c>
      <c r="Q6" s="152">
        <f t="shared" si="4"/>
        <v>0</v>
      </c>
      <c r="R6" s="154">
        <f t="shared" si="5"/>
        <v>0</v>
      </c>
      <c r="S6" s="269"/>
      <c r="T6" s="119"/>
      <c r="U6" s="155"/>
      <c r="V6" s="120" t="str">
        <f t="shared" ref="V6:V69" si="11">IF(R6&gt;G6,"KO : Le montant retenu TTC est supérieur au montant présenté TTC. Merci de revoir la ligne de dépense ou plafonner son montant.",IF(P6&gt;E6,"Attention : Le montant retenu HT est supérieur au montant HT présenté. Merci de revoir la ligne de dépense, plafonner son montant, ou justifier la reventillation HT / TVA.",IF(Q6&gt;F6,"Attention : Le montant TVA retenu est supérieur au montant TVA présenté. Merci de revoir la ligne de dépense, plafonner son montant, ou justifier la reventillation HT / TVA.",IF(G6=0,"",IF(R6=G6,"OK",IF(R6&lt;G6,"Montant instruit inférieur au montant présenté.",""))))))</f>
        <v/>
      </c>
      <c r="W6" s="156">
        <f t="shared" si="6"/>
        <v>0</v>
      </c>
      <c r="X6" s="158"/>
      <c r="Y6" s="159"/>
    </row>
    <row r="7" spans="1:1026">
      <c r="A7" s="144">
        <v>3</v>
      </c>
      <c r="B7" s="145"/>
      <c r="C7" s="145"/>
      <c r="D7" s="145"/>
      <c r="E7" s="146"/>
      <c r="F7" s="147"/>
      <c r="G7" s="148">
        <f t="shared" si="0"/>
        <v>0</v>
      </c>
      <c r="H7" s="149"/>
      <c r="I7" s="150" t="str">
        <f t="shared" si="7"/>
        <v/>
      </c>
      <c r="J7" s="151" t="str">
        <f t="shared" si="8"/>
        <v/>
      </c>
      <c r="K7" s="151" t="str">
        <f t="shared" si="9"/>
        <v/>
      </c>
      <c r="L7" s="152">
        <f t="shared" si="1"/>
        <v>0</v>
      </c>
      <c r="M7" s="152">
        <f t="shared" si="2"/>
        <v>0</v>
      </c>
      <c r="N7" s="153">
        <f t="shared" si="3"/>
        <v>0</v>
      </c>
      <c r="O7" s="237"/>
      <c r="P7" s="152">
        <f t="shared" si="10"/>
        <v>0</v>
      </c>
      <c r="Q7" s="152">
        <f t="shared" si="4"/>
        <v>0</v>
      </c>
      <c r="R7" s="154">
        <f t="shared" si="5"/>
        <v>0</v>
      </c>
      <c r="S7" s="269"/>
      <c r="T7" s="119"/>
      <c r="U7" s="155"/>
      <c r="V7" s="120" t="str">
        <f t="shared" si="11"/>
        <v/>
      </c>
      <c r="W7" s="156">
        <f t="shared" si="6"/>
        <v>0</v>
      </c>
      <c r="X7" s="158"/>
      <c r="Y7" s="159"/>
    </row>
    <row r="8" spans="1:1026">
      <c r="A8" s="144">
        <v>4</v>
      </c>
      <c r="B8" s="145"/>
      <c r="C8" s="145"/>
      <c r="D8" s="145"/>
      <c r="E8" s="146"/>
      <c r="F8" s="147"/>
      <c r="G8" s="148">
        <f t="shared" si="0"/>
        <v>0</v>
      </c>
      <c r="H8" s="149"/>
      <c r="I8" s="150" t="str">
        <f t="shared" si="7"/>
        <v/>
      </c>
      <c r="J8" s="151" t="str">
        <f t="shared" si="8"/>
        <v/>
      </c>
      <c r="K8" s="151" t="str">
        <f t="shared" si="9"/>
        <v/>
      </c>
      <c r="L8" s="152">
        <f t="shared" si="1"/>
        <v>0</v>
      </c>
      <c r="M8" s="152">
        <f t="shared" si="2"/>
        <v>0</v>
      </c>
      <c r="N8" s="153">
        <f t="shared" si="3"/>
        <v>0</v>
      </c>
      <c r="O8" s="237"/>
      <c r="P8" s="152">
        <f t="shared" si="10"/>
        <v>0</v>
      </c>
      <c r="Q8" s="152">
        <f t="shared" si="4"/>
        <v>0</v>
      </c>
      <c r="R8" s="154">
        <f t="shared" si="5"/>
        <v>0</v>
      </c>
      <c r="S8" s="269"/>
      <c r="T8" s="119"/>
      <c r="U8" s="155"/>
      <c r="V8" s="120" t="str">
        <f t="shared" si="11"/>
        <v/>
      </c>
      <c r="W8" s="156">
        <f t="shared" si="6"/>
        <v>0</v>
      </c>
      <c r="X8" s="158"/>
      <c r="Y8" s="159"/>
    </row>
    <row r="9" spans="1:1026">
      <c r="A9" s="144">
        <v>5</v>
      </c>
      <c r="B9" s="145"/>
      <c r="C9" s="145"/>
      <c r="D9" s="145"/>
      <c r="E9" s="146"/>
      <c r="F9" s="147"/>
      <c r="G9" s="148">
        <f t="shared" si="0"/>
        <v>0</v>
      </c>
      <c r="H9" s="149"/>
      <c r="I9" s="150" t="str">
        <f t="shared" si="7"/>
        <v/>
      </c>
      <c r="J9" s="151" t="str">
        <f t="shared" si="8"/>
        <v/>
      </c>
      <c r="K9" s="151" t="str">
        <f t="shared" si="9"/>
        <v/>
      </c>
      <c r="L9" s="152">
        <f t="shared" si="1"/>
        <v>0</v>
      </c>
      <c r="M9" s="152">
        <f t="shared" si="2"/>
        <v>0</v>
      </c>
      <c r="N9" s="153">
        <f t="shared" si="3"/>
        <v>0</v>
      </c>
      <c r="O9" s="237"/>
      <c r="P9" s="152">
        <f t="shared" si="10"/>
        <v>0</v>
      </c>
      <c r="Q9" s="152">
        <f t="shared" si="4"/>
        <v>0</v>
      </c>
      <c r="R9" s="154">
        <f t="shared" si="5"/>
        <v>0</v>
      </c>
      <c r="S9" s="269"/>
      <c r="T9" s="119"/>
      <c r="U9" s="155"/>
      <c r="V9" s="120" t="str">
        <f t="shared" si="11"/>
        <v/>
      </c>
      <c r="W9" s="156">
        <f t="shared" si="6"/>
        <v>0</v>
      </c>
      <c r="X9" s="158"/>
      <c r="Y9" s="159"/>
    </row>
    <row r="10" spans="1:1026">
      <c r="A10" s="144">
        <v>6</v>
      </c>
      <c r="B10" s="145"/>
      <c r="C10" s="145"/>
      <c r="D10" s="145"/>
      <c r="E10" s="146"/>
      <c r="F10" s="147"/>
      <c r="G10" s="148">
        <f t="shared" si="0"/>
        <v>0</v>
      </c>
      <c r="H10" s="149"/>
      <c r="I10" s="150" t="str">
        <f t="shared" si="7"/>
        <v/>
      </c>
      <c r="J10" s="151" t="str">
        <f t="shared" si="8"/>
        <v/>
      </c>
      <c r="K10" s="151" t="str">
        <f t="shared" si="9"/>
        <v/>
      </c>
      <c r="L10" s="152">
        <f t="shared" si="1"/>
        <v>0</v>
      </c>
      <c r="M10" s="152">
        <f t="shared" si="2"/>
        <v>0</v>
      </c>
      <c r="N10" s="153">
        <f t="shared" si="3"/>
        <v>0</v>
      </c>
      <c r="O10" s="237"/>
      <c r="P10" s="152">
        <f t="shared" si="10"/>
        <v>0</v>
      </c>
      <c r="Q10" s="152">
        <f t="shared" si="4"/>
        <v>0</v>
      </c>
      <c r="R10" s="154">
        <f t="shared" si="5"/>
        <v>0</v>
      </c>
      <c r="S10" s="269"/>
      <c r="T10" s="119"/>
      <c r="U10" s="155"/>
      <c r="V10" s="120" t="str">
        <f t="shared" si="11"/>
        <v/>
      </c>
      <c r="W10" s="156">
        <f t="shared" si="6"/>
        <v>0</v>
      </c>
      <c r="X10" s="158"/>
      <c r="Y10" s="159"/>
    </row>
    <row r="11" spans="1:1026">
      <c r="A11" s="144">
        <v>7</v>
      </c>
      <c r="B11" s="145"/>
      <c r="C11" s="145"/>
      <c r="D11" s="145"/>
      <c r="E11" s="146"/>
      <c r="F11" s="147"/>
      <c r="G11" s="148">
        <f t="shared" si="0"/>
        <v>0</v>
      </c>
      <c r="H11" s="149"/>
      <c r="I11" s="150" t="str">
        <f t="shared" si="7"/>
        <v/>
      </c>
      <c r="J11" s="151" t="str">
        <f t="shared" si="8"/>
        <v/>
      </c>
      <c r="K11" s="151" t="str">
        <f t="shared" si="9"/>
        <v/>
      </c>
      <c r="L11" s="152">
        <f t="shared" si="1"/>
        <v>0</v>
      </c>
      <c r="M11" s="152">
        <f t="shared" si="2"/>
        <v>0</v>
      </c>
      <c r="N11" s="153">
        <f t="shared" si="3"/>
        <v>0</v>
      </c>
      <c r="O11" s="237"/>
      <c r="P11" s="152">
        <f t="shared" si="10"/>
        <v>0</v>
      </c>
      <c r="Q11" s="152">
        <f t="shared" si="4"/>
        <v>0</v>
      </c>
      <c r="R11" s="154">
        <f t="shared" si="5"/>
        <v>0</v>
      </c>
      <c r="S11" s="269"/>
      <c r="T11" s="119"/>
      <c r="U11" s="155"/>
      <c r="V11" s="120" t="str">
        <f t="shared" si="11"/>
        <v/>
      </c>
      <c r="W11" s="156">
        <f t="shared" si="6"/>
        <v>0</v>
      </c>
      <c r="X11" s="158"/>
      <c r="Y11" s="159"/>
    </row>
    <row r="12" spans="1:1026">
      <c r="A12" s="144">
        <v>8</v>
      </c>
      <c r="B12" s="145"/>
      <c r="C12" s="145"/>
      <c r="D12" s="145"/>
      <c r="E12" s="146"/>
      <c r="F12" s="147"/>
      <c r="G12" s="148">
        <f t="shared" si="0"/>
        <v>0</v>
      </c>
      <c r="H12" s="149"/>
      <c r="I12" s="150" t="str">
        <f t="shared" si="7"/>
        <v/>
      </c>
      <c r="J12" s="151" t="str">
        <f t="shared" si="8"/>
        <v/>
      </c>
      <c r="K12" s="151" t="str">
        <f t="shared" si="9"/>
        <v/>
      </c>
      <c r="L12" s="152">
        <f t="shared" si="1"/>
        <v>0</v>
      </c>
      <c r="M12" s="152">
        <f t="shared" si="2"/>
        <v>0</v>
      </c>
      <c r="N12" s="153">
        <f t="shared" si="3"/>
        <v>0</v>
      </c>
      <c r="O12" s="237"/>
      <c r="P12" s="152">
        <f t="shared" si="10"/>
        <v>0</v>
      </c>
      <c r="Q12" s="152">
        <f t="shared" si="4"/>
        <v>0</v>
      </c>
      <c r="R12" s="154">
        <f t="shared" si="5"/>
        <v>0</v>
      </c>
      <c r="S12" s="269"/>
      <c r="T12" s="119"/>
      <c r="U12" s="155"/>
      <c r="V12" s="120" t="str">
        <f t="shared" si="11"/>
        <v/>
      </c>
      <c r="W12" s="156">
        <f t="shared" si="6"/>
        <v>0</v>
      </c>
      <c r="X12" s="158"/>
      <c r="Y12" s="159"/>
    </row>
    <row r="13" spans="1:1026">
      <c r="A13" s="144">
        <v>9</v>
      </c>
      <c r="B13" s="145"/>
      <c r="C13" s="145"/>
      <c r="D13" s="145"/>
      <c r="E13" s="146"/>
      <c r="F13" s="147"/>
      <c r="G13" s="148">
        <f t="shared" si="0"/>
        <v>0</v>
      </c>
      <c r="H13" s="149"/>
      <c r="I13" s="150" t="str">
        <f t="shared" si="7"/>
        <v/>
      </c>
      <c r="J13" s="151" t="str">
        <f t="shared" si="8"/>
        <v/>
      </c>
      <c r="K13" s="151" t="str">
        <f t="shared" si="9"/>
        <v/>
      </c>
      <c r="L13" s="152">
        <f t="shared" si="1"/>
        <v>0</v>
      </c>
      <c r="M13" s="152">
        <f t="shared" si="2"/>
        <v>0</v>
      </c>
      <c r="N13" s="153">
        <f t="shared" si="3"/>
        <v>0</v>
      </c>
      <c r="O13" s="237"/>
      <c r="P13" s="152">
        <f t="shared" si="10"/>
        <v>0</v>
      </c>
      <c r="Q13" s="152">
        <f t="shared" si="4"/>
        <v>0</v>
      </c>
      <c r="R13" s="154">
        <f t="shared" si="5"/>
        <v>0</v>
      </c>
      <c r="S13" s="269"/>
      <c r="T13" s="119"/>
      <c r="U13" s="155"/>
      <c r="V13" s="120" t="str">
        <f t="shared" si="11"/>
        <v/>
      </c>
      <c r="W13" s="156">
        <f t="shared" si="6"/>
        <v>0</v>
      </c>
      <c r="X13" s="158"/>
      <c r="Y13" s="158"/>
    </row>
    <row r="14" spans="1:1026">
      <c r="A14" s="144">
        <v>10</v>
      </c>
      <c r="B14" s="145"/>
      <c r="C14" s="145"/>
      <c r="D14" s="145"/>
      <c r="E14" s="146"/>
      <c r="F14" s="147"/>
      <c r="G14" s="148">
        <f t="shared" si="0"/>
        <v>0</v>
      </c>
      <c r="H14" s="149"/>
      <c r="I14" s="150" t="str">
        <f t="shared" si="7"/>
        <v/>
      </c>
      <c r="J14" s="151" t="str">
        <f t="shared" si="8"/>
        <v/>
      </c>
      <c r="K14" s="151" t="str">
        <f t="shared" si="9"/>
        <v/>
      </c>
      <c r="L14" s="152">
        <f t="shared" si="1"/>
        <v>0</v>
      </c>
      <c r="M14" s="152">
        <f t="shared" si="2"/>
        <v>0</v>
      </c>
      <c r="N14" s="153">
        <f t="shared" si="3"/>
        <v>0</v>
      </c>
      <c r="O14" s="237"/>
      <c r="P14" s="152">
        <f t="shared" si="10"/>
        <v>0</v>
      </c>
      <c r="Q14" s="152">
        <f t="shared" si="4"/>
        <v>0</v>
      </c>
      <c r="R14" s="154">
        <f t="shared" si="5"/>
        <v>0</v>
      </c>
      <c r="S14" s="269"/>
      <c r="T14" s="119"/>
      <c r="U14" s="155"/>
      <c r="V14" s="120" t="str">
        <f t="shared" si="11"/>
        <v/>
      </c>
      <c r="W14" s="156">
        <f t="shared" si="6"/>
        <v>0</v>
      </c>
      <c r="X14" s="158"/>
      <c r="Y14" s="158"/>
    </row>
    <row r="15" spans="1:1026">
      <c r="A15" s="144">
        <v>11</v>
      </c>
      <c r="B15" s="145"/>
      <c r="C15" s="145"/>
      <c r="D15" s="145"/>
      <c r="E15" s="146"/>
      <c r="F15" s="147"/>
      <c r="G15" s="148">
        <f t="shared" si="0"/>
        <v>0</v>
      </c>
      <c r="H15" s="149"/>
      <c r="I15" s="150" t="str">
        <f t="shared" si="7"/>
        <v/>
      </c>
      <c r="J15" s="151" t="str">
        <f t="shared" si="8"/>
        <v/>
      </c>
      <c r="K15" s="151" t="str">
        <f t="shared" si="9"/>
        <v/>
      </c>
      <c r="L15" s="152">
        <f t="shared" si="1"/>
        <v>0</v>
      </c>
      <c r="M15" s="152">
        <f t="shared" si="2"/>
        <v>0</v>
      </c>
      <c r="N15" s="153">
        <f t="shared" si="3"/>
        <v>0</v>
      </c>
      <c r="O15" s="237"/>
      <c r="P15" s="152">
        <f t="shared" si="10"/>
        <v>0</v>
      </c>
      <c r="Q15" s="152">
        <f t="shared" si="4"/>
        <v>0</v>
      </c>
      <c r="R15" s="154">
        <f t="shared" si="5"/>
        <v>0</v>
      </c>
      <c r="S15" s="269"/>
      <c r="T15" s="119"/>
      <c r="U15" s="155"/>
      <c r="V15" s="120" t="str">
        <f t="shared" si="11"/>
        <v/>
      </c>
      <c r="W15" s="156">
        <f t="shared" si="6"/>
        <v>0</v>
      </c>
      <c r="X15" s="158"/>
      <c r="Y15" s="158"/>
    </row>
    <row r="16" spans="1:1026">
      <c r="A16" s="144">
        <v>12</v>
      </c>
      <c r="B16" s="145"/>
      <c r="C16" s="145"/>
      <c r="D16" s="145"/>
      <c r="E16" s="146"/>
      <c r="F16" s="147"/>
      <c r="G16" s="148">
        <f t="shared" si="0"/>
        <v>0</v>
      </c>
      <c r="H16" s="149"/>
      <c r="I16" s="150" t="str">
        <f t="shared" si="7"/>
        <v/>
      </c>
      <c r="J16" s="151" t="str">
        <f t="shared" si="8"/>
        <v/>
      </c>
      <c r="K16" s="151" t="str">
        <f t="shared" si="9"/>
        <v/>
      </c>
      <c r="L16" s="152">
        <f t="shared" si="1"/>
        <v>0</v>
      </c>
      <c r="M16" s="152">
        <f t="shared" si="2"/>
        <v>0</v>
      </c>
      <c r="N16" s="153">
        <f t="shared" si="3"/>
        <v>0</v>
      </c>
      <c r="O16" s="237"/>
      <c r="P16" s="152">
        <f t="shared" si="10"/>
        <v>0</v>
      </c>
      <c r="Q16" s="152">
        <f t="shared" si="4"/>
        <v>0</v>
      </c>
      <c r="R16" s="154">
        <f t="shared" si="5"/>
        <v>0</v>
      </c>
      <c r="S16" s="269"/>
      <c r="T16" s="119"/>
      <c r="U16" s="155"/>
      <c r="V16" s="120" t="str">
        <f t="shared" si="11"/>
        <v/>
      </c>
      <c r="W16" s="156">
        <f t="shared" si="6"/>
        <v>0</v>
      </c>
      <c r="X16" s="158"/>
      <c r="Y16" s="158"/>
    </row>
    <row r="17" spans="1:25">
      <c r="A17" s="144">
        <v>13</v>
      </c>
      <c r="B17" s="145"/>
      <c r="C17" s="145"/>
      <c r="D17" s="145"/>
      <c r="E17" s="146"/>
      <c r="F17" s="147"/>
      <c r="G17" s="148">
        <f t="shared" si="0"/>
        <v>0</v>
      </c>
      <c r="H17" s="149"/>
      <c r="I17" s="150" t="str">
        <f t="shared" si="7"/>
        <v/>
      </c>
      <c r="J17" s="151" t="str">
        <f t="shared" si="8"/>
        <v/>
      </c>
      <c r="K17" s="151" t="str">
        <f t="shared" si="9"/>
        <v/>
      </c>
      <c r="L17" s="152">
        <f t="shared" si="1"/>
        <v>0</v>
      </c>
      <c r="M17" s="152">
        <f t="shared" si="2"/>
        <v>0</v>
      </c>
      <c r="N17" s="153">
        <f t="shared" si="3"/>
        <v>0</v>
      </c>
      <c r="O17" s="237"/>
      <c r="P17" s="152">
        <f t="shared" si="10"/>
        <v>0</v>
      </c>
      <c r="Q17" s="152">
        <f t="shared" si="4"/>
        <v>0</v>
      </c>
      <c r="R17" s="154">
        <f t="shared" si="5"/>
        <v>0</v>
      </c>
      <c r="S17" s="269"/>
      <c r="T17" s="119"/>
      <c r="U17" s="155"/>
      <c r="V17" s="120" t="str">
        <f t="shared" si="11"/>
        <v/>
      </c>
      <c r="W17" s="156">
        <f t="shared" si="6"/>
        <v>0</v>
      </c>
      <c r="X17" s="158"/>
      <c r="Y17" s="158"/>
    </row>
    <row r="18" spans="1:25">
      <c r="A18" s="144">
        <v>14</v>
      </c>
      <c r="B18" s="145"/>
      <c r="C18" s="145"/>
      <c r="D18" s="145"/>
      <c r="E18" s="146"/>
      <c r="F18" s="147"/>
      <c r="G18" s="148">
        <f t="shared" si="0"/>
        <v>0</v>
      </c>
      <c r="H18" s="149"/>
      <c r="I18" s="150" t="str">
        <f t="shared" si="7"/>
        <v/>
      </c>
      <c r="J18" s="151" t="str">
        <f t="shared" si="8"/>
        <v/>
      </c>
      <c r="K18" s="151" t="str">
        <f t="shared" si="9"/>
        <v/>
      </c>
      <c r="L18" s="152">
        <f t="shared" si="1"/>
        <v>0</v>
      </c>
      <c r="M18" s="152">
        <f t="shared" si="2"/>
        <v>0</v>
      </c>
      <c r="N18" s="153">
        <f t="shared" si="3"/>
        <v>0</v>
      </c>
      <c r="O18" s="237"/>
      <c r="P18" s="152">
        <f t="shared" si="10"/>
        <v>0</v>
      </c>
      <c r="Q18" s="152">
        <f t="shared" si="4"/>
        <v>0</v>
      </c>
      <c r="R18" s="154">
        <f t="shared" si="5"/>
        <v>0</v>
      </c>
      <c r="S18" s="269"/>
      <c r="T18" s="119"/>
      <c r="U18" s="155"/>
      <c r="V18" s="120" t="str">
        <f t="shared" si="11"/>
        <v/>
      </c>
      <c r="W18" s="156">
        <f t="shared" si="6"/>
        <v>0</v>
      </c>
      <c r="X18" s="158"/>
      <c r="Y18" s="159"/>
    </row>
    <row r="19" spans="1:25">
      <c r="A19" s="144">
        <v>15</v>
      </c>
      <c r="B19" s="145"/>
      <c r="C19" s="145"/>
      <c r="D19" s="145"/>
      <c r="E19" s="146"/>
      <c r="F19" s="147"/>
      <c r="G19" s="148">
        <f t="shared" si="0"/>
        <v>0</v>
      </c>
      <c r="H19" s="149"/>
      <c r="I19" s="150" t="str">
        <f t="shared" si="7"/>
        <v/>
      </c>
      <c r="J19" s="151" t="str">
        <f t="shared" si="8"/>
        <v/>
      </c>
      <c r="K19" s="151" t="str">
        <f t="shared" si="9"/>
        <v/>
      </c>
      <c r="L19" s="152">
        <f t="shared" si="1"/>
        <v>0</v>
      </c>
      <c r="M19" s="152">
        <f t="shared" si="2"/>
        <v>0</v>
      </c>
      <c r="N19" s="153">
        <f t="shared" si="3"/>
        <v>0</v>
      </c>
      <c r="O19" s="237"/>
      <c r="P19" s="152">
        <f t="shared" si="10"/>
        <v>0</v>
      </c>
      <c r="Q19" s="152">
        <f t="shared" si="4"/>
        <v>0</v>
      </c>
      <c r="R19" s="154">
        <f t="shared" si="5"/>
        <v>0</v>
      </c>
      <c r="S19" s="269"/>
      <c r="T19" s="119"/>
      <c r="U19" s="155"/>
      <c r="V19" s="120" t="str">
        <f t="shared" si="11"/>
        <v/>
      </c>
      <c r="W19" s="156">
        <f t="shared" si="6"/>
        <v>0</v>
      </c>
      <c r="X19" s="158"/>
      <c r="Y19" s="159"/>
    </row>
    <row r="20" spans="1:25" ht="18.75">
      <c r="A20" s="144">
        <v>16</v>
      </c>
      <c r="B20" s="145"/>
      <c r="C20" s="145"/>
      <c r="D20" s="145"/>
      <c r="E20" s="146"/>
      <c r="F20" s="147"/>
      <c r="G20" s="148">
        <f t="shared" si="0"/>
        <v>0</v>
      </c>
      <c r="H20" s="149"/>
      <c r="I20" s="150" t="str">
        <f t="shared" si="7"/>
        <v/>
      </c>
      <c r="J20" s="151" t="str">
        <f t="shared" si="8"/>
        <v/>
      </c>
      <c r="K20" s="151" t="str">
        <f t="shared" si="9"/>
        <v/>
      </c>
      <c r="L20" s="152">
        <f t="shared" si="1"/>
        <v>0</v>
      </c>
      <c r="M20" s="152">
        <f t="shared" si="2"/>
        <v>0</v>
      </c>
      <c r="N20" s="153">
        <f t="shared" si="3"/>
        <v>0</v>
      </c>
      <c r="O20" s="237"/>
      <c r="P20" s="152">
        <f t="shared" si="10"/>
        <v>0</v>
      </c>
      <c r="Q20" s="152">
        <f t="shared" si="4"/>
        <v>0</v>
      </c>
      <c r="R20" s="154">
        <f t="shared" si="5"/>
        <v>0</v>
      </c>
      <c r="S20" s="269"/>
      <c r="T20" s="119"/>
      <c r="U20" s="155"/>
      <c r="V20" s="120" t="str">
        <f t="shared" si="11"/>
        <v/>
      </c>
      <c r="W20" s="156">
        <f t="shared" si="6"/>
        <v>0</v>
      </c>
      <c r="X20" s="158"/>
      <c r="Y20" s="128"/>
    </row>
    <row r="21" spans="1:25">
      <c r="A21" s="144">
        <v>17</v>
      </c>
      <c r="B21" s="145"/>
      <c r="C21" s="145"/>
      <c r="D21" s="145"/>
      <c r="E21" s="146"/>
      <c r="F21" s="147"/>
      <c r="G21" s="148">
        <f t="shared" si="0"/>
        <v>0</v>
      </c>
      <c r="H21" s="149"/>
      <c r="I21" s="150" t="str">
        <f t="shared" si="7"/>
        <v/>
      </c>
      <c r="J21" s="151" t="str">
        <f t="shared" si="8"/>
        <v/>
      </c>
      <c r="K21" s="151" t="str">
        <f t="shared" si="9"/>
        <v/>
      </c>
      <c r="L21" s="152">
        <f t="shared" si="1"/>
        <v>0</v>
      </c>
      <c r="M21" s="152">
        <f t="shared" si="2"/>
        <v>0</v>
      </c>
      <c r="N21" s="153">
        <f t="shared" si="3"/>
        <v>0</v>
      </c>
      <c r="O21" s="237"/>
      <c r="P21" s="152">
        <f t="shared" si="10"/>
        <v>0</v>
      </c>
      <c r="Q21" s="152">
        <f t="shared" si="4"/>
        <v>0</v>
      </c>
      <c r="R21" s="154">
        <f t="shared" si="5"/>
        <v>0</v>
      </c>
      <c r="S21" s="269"/>
      <c r="T21" s="119"/>
      <c r="U21" s="155"/>
      <c r="V21" s="120" t="str">
        <f t="shared" si="11"/>
        <v/>
      </c>
      <c r="W21" s="156">
        <f t="shared" si="6"/>
        <v>0</v>
      </c>
    </row>
    <row r="22" spans="1:25">
      <c r="A22" s="144">
        <v>18</v>
      </c>
      <c r="B22" s="145"/>
      <c r="C22" s="145"/>
      <c r="D22" s="145"/>
      <c r="E22" s="146"/>
      <c r="F22" s="147"/>
      <c r="G22" s="148">
        <f t="shared" si="0"/>
        <v>0</v>
      </c>
      <c r="H22" s="149"/>
      <c r="I22" s="150" t="str">
        <f t="shared" si="7"/>
        <v/>
      </c>
      <c r="J22" s="151" t="str">
        <f t="shared" si="8"/>
        <v/>
      </c>
      <c r="K22" s="151" t="str">
        <f t="shared" si="9"/>
        <v/>
      </c>
      <c r="L22" s="152">
        <f t="shared" si="1"/>
        <v>0</v>
      </c>
      <c r="M22" s="152">
        <f t="shared" si="2"/>
        <v>0</v>
      </c>
      <c r="N22" s="153">
        <f t="shared" si="3"/>
        <v>0</v>
      </c>
      <c r="O22" s="237"/>
      <c r="P22" s="152">
        <f t="shared" si="10"/>
        <v>0</v>
      </c>
      <c r="Q22" s="152">
        <f t="shared" si="4"/>
        <v>0</v>
      </c>
      <c r="R22" s="154">
        <f t="shared" si="5"/>
        <v>0</v>
      </c>
      <c r="S22" s="269"/>
      <c r="T22" s="119"/>
      <c r="U22" s="155"/>
      <c r="V22" s="120" t="str">
        <f t="shared" si="11"/>
        <v/>
      </c>
      <c r="W22" s="156">
        <f t="shared" si="6"/>
        <v>0</v>
      </c>
    </row>
    <row r="23" spans="1:25">
      <c r="A23" s="144">
        <v>19</v>
      </c>
      <c r="B23" s="145"/>
      <c r="C23" s="145"/>
      <c r="D23" s="145"/>
      <c r="E23" s="146"/>
      <c r="F23" s="147"/>
      <c r="G23" s="148">
        <f t="shared" si="0"/>
        <v>0</v>
      </c>
      <c r="H23" s="149"/>
      <c r="I23" s="150" t="str">
        <f t="shared" si="7"/>
        <v/>
      </c>
      <c r="J23" s="151" t="str">
        <f t="shared" si="8"/>
        <v/>
      </c>
      <c r="K23" s="151" t="str">
        <f t="shared" si="9"/>
        <v/>
      </c>
      <c r="L23" s="152">
        <f t="shared" si="1"/>
        <v>0</v>
      </c>
      <c r="M23" s="152">
        <f t="shared" si="2"/>
        <v>0</v>
      </c>
      <c r="N23" s="153">
        <f t="shared" si="3"/>
        <v>0</v>
      </c>
      <c r="O23" s="237"/>
      <c r="P23" s="152">
        <f t="shared" si="10"/>
        <v>0</v>
      </c>
      <c r="Q23" s="152">
        <f t="shared" si="4"/>
        <v>0</v>
      </c>
      <c r="R23" s="154">
        <f t="shared" si="5"/>
        <v>0</v>
      </c>
      <c r="S23" s="269"/>
      <c r="T23" s="119"/>
      <c r="U23" s="155"/>
      <c r="V23" s="120" t="str">
        <f t="shared" si="11"/>
        <v/>
      </c>
      <c r="W23" s="156">
        <f t="shared" si="6"/>
        <v>0</v>
      </c>
    </row>
    <row r="24" spans="1:25">
      <c r="A24" s="144">
        <v>20</v>
      </c>
      <c r="B24" s="145"/>
      <c r="C24" s="145"/>
      <c r="D24" s="145"/>
      <c r="E24" s="146"/>
      <c r="F24" s="147"/>
      <c r="G24" s="148">
        <f t="shared" si="0"/>
        <v>0</v>
      </c>
      <c r="H24" s="149"/>
      <c r="I24" s="150" t="str">
        <f t="shared" si="7"/>
        <v/>
      </c>
      <c r="J24" s="151" t="str">
        <f t="shared" si="8"/>
        <v/>
      </c>
      <c r="K24" s="151" t="str">
        <f t="shared" si="9"/>
        <v/>
      </c>
      <c r="L24" s="152">
        <f t="shared" si="1"/>
        <v>0</v>
      </c>
      <c r="M24" s="152">
        <f t="shared" si="2"/>
        <v>0</v>
      </c>
      <c r="N24" s="153">
        <f t="shared" si="3"/>
        <v>0</v>
      </c>
      <c r="O24" s="237"/>
      <c r="P24" s="152">
        <f t="shared" si="10"/>
        <v>0</v>
      </c>
      <c r="Q24" s="152">
        <f t="shared" si="4"/>
        <v>0</v>
      </c>
      <c r="R24" s="154">
        <f t="shared" si="5"/>
        <v>0</v>
      </c>
      <c r="S24" s="269"/>
      <c r="T24" s="119"/>
      <c r="U24" s="155"/>
      <c r="V24" s="120" t="str">
        <f t="shared" si="11"/>
        <v/>
      </c>
      <c r="W24" s="156">
        <f t="shared" si="6"/>
        <v>0</v>
      </c>
    </row>
    <row r="25" spans="1:25">
      <c r="A25" s="144">
        <v>21</v>
      </c>
      <c r="B25" s="145"/>
      <c r="C25" s="145"/>
      <c r="D25" s="145"/>
      <c r="E25" s="146"/>
      <c r="F25" s="147"/>
      <c r="G25" s="148">
        <f t="shared" si="0"/>
        <v>0</v>
      </c>
      <c r="H25" s="149"/>
      <c r="I25" s="150" t="str">
        <f t="shared" si="7"/>
        <v/>
      </c>
      <c r="J25" s="151" t="str">
        <f t="shared" si="8"/>
        <v/>
      </c>
      <c r="K25" s="151" t="str">
        <f t="shared" si="9"/>
        <v/>
      </c>
      <c r="L25" s="152">
        <f t="shared" si="1"/>
        <v>0</v>
      </c>
      <c r="M25" s="152">
        <f t="shared" si="2"/>
        <v>0</v>
      </c>
      <c r="N25" s="153">
        <f t="shared" si="3"/>
        <v>0</v>
      </c>
      <c r="O25" s="237"/>
      <c r="P25" s="152">
        <f t="shared" si="10"/>
        <v>0</v>
      </c>
      <c r="Q25" s="152">
        <f t="shared" si="4"/>
        <v>0</v>
      </c>
      <c r="R25" s="154">
        <f t="shared" si="5"/>
        <v>0</v>
      </c>
      <c r="S25" s="269"/>
      <c r="T25" s="119"/>
      <c r="U25" s="155"/>
      <c r="V25" s="120" t="str">
        <f t="shared" si="11"/>
        <v/>
      </c>
      <c r="W25" s="156">
        <f t="shared" si="6"/>
        <v>0</v>
      </c>
    </row>
    <row r="26" spans="1:25">
      <c r="A26" s="144">
        <v>22</v>
      </c>
      <c r="B26" s="145"/>
      <c r="C26" s="145"/>
      <c r="D26" s="145"/>
      <c r="E26" s="146"/>
      <c r="F26" s="147"/>
      <c r="G26" s="148">
        <f t="shared" si="0"/>
        <v>0</v>
      </c>
      <c r="H26" s="149"/>
      <c r="I26" s="150" t="str">
        <f t="shared" si="7"/>
        <v/>
      </c>
      <c r="J26" s="151" t="str">
        <f t="shared" si="8"/>
        <v/>
      </c>
      <c r="K26" s="151" t="str">
        <f t="shared" si="9"/>
        <v/>
      </c>
      <c r="L26" s="152">
        <f t="shared" si="1"/>
        <v>0</v>
      </c>
      <c r="M26" s="152">
        <f t="shared" si="2"/>
        <v>0</v>
      </c>
      <c r="N26" s="153">
        <f t="shared" si="3"/>
        <v>0</v>
      </c>
      <c r="O26" s="237"/>
      <c r="P26" s="152">
        <f t="shared" si="10"/>
        <v>0</v>
      </c>
      <c r="Q26" s="152">
        <f t="shared" si="4"/>
        <v>0</v>
      </c>
      <c r="R26" s="154">
        <f t="shared" si="5"/>
        <v>0</v>
      </c>
      <c r="S26" s="269"/>
      <c r="T26" s="119"/>
      <c r="U26" s="155"/>
      <c r="V26" s="120" t="str">
        <f t="shared" si="11"/>
        <v/>
      </c>
      <c r="W26" s="156">
        <f t="shared" si="6"/>
        <v>0</v>
      </c>
    </row>
    <row r="27" spans="1:25">
      <c r="A27" s="144">
        <v>23</v>
      </c>
      <c r="B27" s="145"/>
      <c r="C27" s="145"/>
      <c r="D27" s="145"/>
      <c r="E27" s="146"/>
      <c r="F27" s="147"/>
      <c r="G27" s="148">
        <f t="shared" si="0"/>
        <v>0</v>
      </c>
      <c r="H27" s="149"/>
      <c r="I27" s="150" t="str">
        <f t="shared" si="7"/>
        <v/>
      </c>
      <c r="J27" s="151" t="str">
        <f t="shared" si="8"/>
        <v/>
      </c>
      <c r="K27" s="151" t="str">
        <f t="shared" si="9"/>
        <v/>
      </c>
      <c r="L27" s="152">
        <f t="shared" si="1"/>
        <v>0</v>
      </c>
      <c r="M27" s="152">
        <f t="shared" si="2"/>
        <v>0</v>
      </c>
      <c r="N27" s="153">
        <f t="shared" si="3"/>
        <v>0</v>
      </c>
      <c r="O27" s="237"/>
      <c r="P27" s="152">
        <f t="shared" si="10"/>
        <v>0</v>
      </c>
      <c r="Q27" s="152">
        <f t="shared" si="4"/>
        <v>0</v>
      </c>
      <c r="R27" s="154">
        <f t="shared" si="5"/>
        <v>0</v>
      </c>
      <c r="S27" s="269"/>
      <c r="T27" s="119"/>
      <c r="U27" s="155"/>
      <c r="V27" s="120" t="str">
        <f t="shared" si="11"/>
        <v/>
      </c>
      <c r="W27" s="156">
        <f t="shared" si="6"/>
        <v>0</v>
      </c>
    </row>
    <row r="28" spans="1:25">
      <c r="A28" s="144">
        <v>24</v>
      </c>
      <c r="B28" s="145"/>
      <c r="C28" s="145"/>
      <c r="D28" s="145"/>
      <c r="E28" s="146"/>
      <c r="F28" s="147"/>
      <c r="G28" s="148">
        <f t="shared" si="0"/>
        <v>0</v>
      </c>
      <c r="H28" s="149"/>
      <c r="I28" s="150" t="str">
        <f t="shared" si="7"/>
        <v/>
      </c>
      <c r="J28" s="151" t="str">
        <f t="shared" si="8"/>
        <v/>
      </c>
      <c r="K28" s="151" t="str">
        <f t="shared" si="9"/>
        <v/>
      </c>
      <c r="L28" s="152">
        <f t="shared" si="1"/>
        <v>0</v>
      </c>
      <c r="M28" s="152">
        <f t="shared" si="2"/>
        <v>0</v>
      </c>
      <c r="N28" s="153">
        <f t="shared" si="3"/>
        <v>0</v>
      </c>
      <c r="O28" s="237"/>
      <c r="P28" s="152">
        <f t="shared" si="10"/>
        <v>0</v>
      </c>
      <c r="Q28" s="152">
        <f t="shared" si="4"/>
        <v>0</v>
      </c>
      <c r="R28" s="154">
        <f t="shared" si="5"/>
        <v>0</v>
      </c>
      <c r="S28" s="269"/>
      <c r="T28" s="119"/>
      <c r="U28" s="155"/>
      <c r="V28" s="120" t="str">
        <f t="shared" si="11"/>
        <v/>
      </c>
      <c r="W28" s="156">
        <f t="shared" si="6"/>
        <v>0</v>
      </c>
    </row>
    <row r="29" spans="1:25">
      <c r="A29" s="144">
        <v>25</v>
      </c>
      <c r="B29" s="145"/>
      <c r="C29" s="145"/>
      <c r="D29" s="145"/>
      <c r="E29" s="146"/>
      <c r="F29" s="147"/>
      <c r="G29" s="148">
        <f t="shared" si="0"/>
        <v>0</v>
      </c>
      <c r="H29" s="149"/>
      <c r="I29" s="150" t="str">
        <f t="shared" si="7"/>
        <v/>
      </c>
      <c r="J29" s="151" t="str">
        <f t="shared" si="8"/>
        <v/>
      </c>
      <c r="K29" s="151" t="str">
        <f t="shared" si="9"/>
        <v/>
      </c>
      <c r="L29" s="152">
        <f t="shared" si="1"/>
        <v>0</v>
      </c>
      <c r="M29" s="152">
        <f t="shared" si="2"/>
        <v>0</v>
      </c>
      <c r="N29" s="153">
        <f t="shared" si="3"/>
        <v>0</v>
      </c>
      <c r="O29" s="237"/>
      <c r="P29" s="152">
        <f t="shared" si="10"/>
        <v>0</v>
      </c>
      <c r="Q29" s="152">
        <f t="shared" si="4"/>
        <v>0</v>
      </c>
      <c r="R29" s="154">
        <f t="shared" si="5"/>
        <v>0</v>
      </c>
      <c r="S29" s="269"/>
      <c r="T29" s="119"/>
      <c r="U29" s="155"/>
      <c r="V29" s="120" t="str">
        <f t="shared" si="11"/>
        <v/>
      </c>
      <c r="W29" s="156">
        <f t="shared" si="6"/>
        <v>0</v>
      </c>
    </row>
    <row r="30" spans="1:25">
      <c r="A30" s="144">
        <v>26</v>
      </c>
      <c r="B30" s="145"/>
      <c r="C30" s="145"/>
      <c r="D30" s="145"/>
      <c r="E30" s="146"/>
      <c r="F30" s="147"/>
      <c r="G30" s="148">
        <f t="shared" si="0"/>
        <v>0</v>
      </c>
      <c r="H30" s="149"/>
      <c r="I30" s="150" t="str">
        <f t="shared" si="7"/>
        <v/>
      </c>
      <c r="J30" s="151" t="str">
        <f t="shared" si="8"/>
        <v/>
      </c>
      <c r="K30" s="151" t="str">
        <f t="shared" si="9"/>
        <v/>
      </c>
      <c r="L30" s="152">
        <f t="shared" si="1"/>
        <v>0</v>
      </c>
      <c r="M30" s="152">
        <f t="shared" si="2"/>
        <v>0</v>
      </c>
      <c r="N30" s="153">
        <f t="shared" si="3"/>
        <v>0</v>
      </c>
      <c r="O30" s="237"/>
      <c r="P30" s="152">
        <f t="shared" si="10"/>
        <v>0</v>
      </c>
      <c r="Q30" s="152">
        <f t="shared" si="4"/>
        <v>0</v>
      </c>
      <c r="R30" s="154">
        <f t="shared" si="5"/>
        <v>0</v>
      </c>
      <c r="S30" s="269"/>
      <c r="T30" s="119"/>
      <c r="U30" s="155"/>
      <c r="V30" s="120" t="str">
        <f t="shared" si="11"/>
        <v/>
      </c>
      <c r="W30" s="156">
        <f t="shared" si="6"/>
        <v>0</v>
      </c>
    </row>
    <row r="31" spans="1:25">
      <c r="A31" s="144">
        <v>27</v>
      </c>
      <c r="B31" s="145"/>
      <c r="C31" s="145"/>
      <c r="D31" s="145"/>
      <c r="E31" s="146"/>
      <c r="F31" s="147"/>
      <c r="G31" s="148">
        <f t="shared" si="0"/>
        <v>0</v>
      </c>
      <c r="H31" s="149"/>
      <c r="I31" s="150" t="str">
        <f t="shared" si="7"/>
        <v/>
      </c>
      <c r="J31" s="151" t="str">
        <f t="shared" si="8"/>
        <v/>
      </c>
      <c r="K31" s="151" t="str">
        <f t="shared" si="9"/>
        <v/>
      </c>
      <c r="L31" s="152">
        <f t="shared" si="1"/>
        <v>0</v>
      </c>
      <c r="M31" s="152">
        <f t="shared" si="2"/>
        <v>0</v>
      </c>
      <c r="N31" s="153">
        <f t="shared" si="3"/>
        <v>0</v>
      </c>
      <c r="O31" s="237"/>
      <c r="P31" s="152">
        <f t="shared" si="10"/>
        <v>0</v>
      </c>
      <c r="Q31" s="152">
        <f t="shared" si="4"/>
        <v>0</v>
      </c>
      <c r="R31" s="154">
        <f t="shared" si="5"/>
        <v>0</v>
      </c>
      <c r="S31" s="269"/>
      <c r="T31" s="119"/>
      <c r="U31" s="155"/>
      <c r="V31" s="120" t="str">
        <f t="shared" si="11"/>
        <v/>
      </c>
      <c r="W31" s="156">
        <f t="shared" si="6"/>
        <v>0</v>
      </c>
    </row>
    <row r="32" spans="1:25">
      <c r="A32" s="144">
        <v>28</v>
      </c>
      <c r="B32" s="145"/>
      <c r="C32" s="145"/>
      <c r="D32" s="145"/>
      <c r="E32" s="146"/>
      <c r="F32" s="147"/>
      <c r="G32" s="148">
        <f t="shared" si="0"/>
        <v>0</v>
      </c>
      <c r="H32" s="149"/>
      <c r="I32" s="150" t="str">
        <f t="shared" si="7"/>
        <v/>
      </c>
      <c r="J32" s="151" t="str">
        <f t="shared" si="8"/>
        <v/>
      </c>
      <c r="K32" s="151" t="str">
        <f t="shared" si="9"/>
        <v/>
      </c>
      <c r="L32" s="152">
        <f t="shared" si="1"/>
        <v>0</v>
      </c>
      <c r="M32" s="152">
        <f t="shared" si="2"/>
        <v>0</v>
      </c>
      <c r="N32" s="153">
        <f t="shared" si="3"/>
        <v>0</v>
      </c>
      <c r="O32" s="237"/>
      <c r="P32" s="152">
        <f t="shared" si="10"/>
        <v>0</v>
      </c>
      <c r="Q32" s="152">
        <f t="shared" si="4"/>
        <v>0</v>
      </c>
      <c r="R32" s="154">
        <f t="shared" si="5"/>
        <v>0</v>
      </c>
      <c r="S32" s="269"/>
      <c r="T32" s="119"/>
      <c r="U32" s="155"/>
      <c r="V32" s="120" t="str">
        <f t="shared" si="11"/>
        <v/>
      </c>
      <c r="W32" s="156">
        <f t="shared" si="6"/>
        <v>0</v>
      </c>
    </row>
    <row r="33" spans="1:23">
      <c r="A33" s="144">
        <v>29</v>
      </c>
      <c r="B33" s="145"/>
      <c r="C33" s="145"/>
      <c r="D33" s="145"/>
      <c r="E33" s="146"/>
      <c r="F33" s="147"/>
      <c r="G33" s="148">
        <f t="shared" si="0"/>
        <v>0</v>
      </c>
      <c r="H33" s="149"/>
      <c r="I33" s="150" t="str">
        <f t="shared" si="7"/>
        <v/>
      </c>
      <c r="J33" s="151" t="str">
        <f t="shared" si="8"/>
        <v/>
      </c>
      <c r="K33" s="151" t="str">
        <f t="shared" si="9"/>
        <v/>
      </c>
      <c r="L33" s="152">
        <f t="shared" si="1"/>
        <v>0</v>
      </c>
      <c r="M33" s="152">
        <f t="shared" si="2"/>
        <v>0</v>
      </c>
      <c r="N33" s="153">
        <f t="shared" si="3"/>
        <v>0</v>
      </c>
      <c r="O33" s="237"/>
      <c r="P33" s="152">
        <f t="shared" si="10"/>
        <v>0</v>
      </c>
      <c r="Q33" s="152">
        <f t="shared" si="4"/>
        <v>0</v>
      </c>
      <c r="R33" s="154">
        <f t="shared" si="5"/>
        <v>0</v>
      </c>
      <c r="S33" s="269"/>
      <c r="T33" s="119"/>
      <c r="U33" s="155"/>
      <c r="V33" s="120" t="str">
        <f t="shared" si="11"/>
        <v/>
      </c>
      <c r="W33" s="156">
        <f t="shared" si="6"/>
        <v>0</v>
      </c>
    </row>
    <row r="34" spans="1:23">
      <c r="A34" s="144">
        <v>30</v>
      </c>
      <c r="B34" s="145"/>
      <c r="C34" s="145"/>
      <c r="D34" s="145"/>
      <c r="E34" s="146"/>
      <c r="F34" s="147"/>
      <c r="G34" s="148">
        <f t="shared" si="0"/>
        <v>0</v>
      </c>
      <c r="H34" s="149"/>
      <c r="I34" s="150" t="str">
        <f t="shared" si="7"/>
        <v/>
      </c>
      <c r="J34" s="151" t="str">
        <f t="shared" si="8"/>
        <v/>
      </c>
      <c r="K34" s="151" t="str">
        <f t="shared" si="9"/>
        <v/>
      </c>
      <c r="L34" s="152">
        <f t="shared" si="1"/>
        <v>0</v>
      </c>
      <c r="M34" s="152">
        <f t="shared" si="2"/>
        <v>0</v>
      </c>
      <c r="N34" s="153">
        <f t="shared" si="3"/>
        <v>0</v>
      </c>
      <c r="O34" s="237"/>
      <c r="P34" s="152">
        <f t="shared" si="10"/>
        <v>0</v>
      </c>
      <c r="Q34" s="152">
        <f t="shared" si="4"/>
        <v>0</v>
      </c>
      <c r="R34" s="154">
        <f t="shared" si="5"/>
        <v>0</v>
      </c>
      <c r="S34" s="269"/>
      <c r="T34" s="119"/>
      <c r="U34" s="155"/>
      <c r="V34" s="120" t="str">
        <f t="shared" si="11"/>
        <v/>
      </c>
      <c r="W34" s="156">
        <f t="shared" si="6"/>
        <v>0</v>
      </c>
    </row>
    <row r="35" spans="1:23">
      <c r="A35" s="144">
        <v>31</v>
      </c>
      <c r="B35" s="145"/>
      <c r="C35" s="145"/>
      <c r="D35" s="145"/>
      <c r="E35" s="146"/>
      <c r="F35" s="147"/>
      <c r="G35" s="148">
        <f t="shared" si="0"/>
        <v>0</v>
      </c>
      <c r="H35" s="149"/>
      <c r="I35" s="150" t="str">
        <f t="shared" si="7"/>
        <v/>
      </c>
      <c r="J35" s="151" t="str">
        <f t="shared" si="8"/>
        <v/>
      </c>
      <c r="K35" s="151" t="str">
        <f t="shared" si="9"/>
        <v/>
      </c>
      <c r="L35" s="152">
        <f t="shared" si="1"/>
        <v>0</v>
      </c>
      <c r="M35" s="152">
        <f t="shared" si="2"/>
        <v>0</v>
      </c>
      <c r="N35" s="153">
        <f t="shared" si="3"/>
        <v>0</v>
      </c>
      <c r="O35" s="237"/>
      <c r="P35" s="152">
        <f t="shared" si="10"/>
        <v>0</v>
      </c>
      <c r="Q35" s="152">
        <f t="shared" si="4"/>
        <v>0</v>
      </c>
      <c r="R35" s="154">
        <f t="shared" si="5"/>
        <v>0</v>
      </c>
      <c r="S35" s="269"/>
      <c r="T35" s="119"/>
      <c r="U35" s="155"/>
      <c r="V35" s="120" t="str">
        <f t="shared" si="11"/>
        <v/>
      </c>
      <c r="W35" s="156">
        <f t="shared" si="6"/>
        <v>0</v>
      </c>
    </row>
    <row r="36" spans="1:23">
      <c r="A36" s="144">
        <v>32</v>
      </c>
      <c r="B36" s="145"/>
      <c r="C36" s="145"/>
      <c r="D36" s="145"/>
      <c r="E36" s="146"/>
      <c r="F36" s="147"/>
      <c r="G36" s="148">
        <f t="shared" ref="G36:G67" si="12">E36+F36</f>
        <v>0</v>
      </c>
      <c r="H36" s="149"/>
      <c r="I36" s="150" t="str">
        <f t="shared" si="7"/>
        <v/>
      </c>
      <c r="J36" s="151" t="str">
        <f t="shared" si="8"/>
        <v/>
      </c>
      <c r="K36" s="151" t="str">
        <f t="shared" si="9"/>
        <v/>
      </c>
      <c r="L36" s="152">
        <f t="shared" si="1"/>
        <v>0</v>
      </c>
      <c r="M36" s="152">
        <f t="shared" si="2"/>
        <v>0</v>
      </c>
      <c r="N36" s="153">
        <f t="shared" si="3"/>
        <v>0</v>
      </c>
      <c r="O36" s="237"/>
      <c r="P36" s="152">
        <f t="shared" si="10"/>
        <v>0</v>
      </c>
      <c r="Q36" s="152">
        <f t="shared" si="4"/>
        <v>0</v>
      </c>
      <c r="R36" s="154">
        <f t="shared" si="5"/>
        <v>0</v>
      </c>
      <c r="S36" s="269"/>
      <c r="T36" s="119"/>
      <c r="U36" s="155"/>
      <c r="V36" s="120" t="str">
        <f t="shared" si="11"/>
        <v/>
      </c>
      <c r="W36" s="156">
        <f t="shared" si="6"/>
        <v>0</v>
      </c>
    </row>
    <row r="37" spans="1:23">
      <c r="A37" s="144">
        <v>33</v>
      </c>
      <c r="B37" s="145"/>
      <c r="C37" s="145"/>
      <c r="D37" s="145"/>
      <c r="E37" s="146"/>
      <c r="F37" s="147"/>
      <c r="G37" s="148">
        <f t="shared" si="12"/>
        <v>0</v>
      </c>
      <c r="H37" s="149"/>
      <c r="I37" s="150" t="str">
        <f t="shared" si="7"/>
        <v/>
      </c>
      <c r="J37" s="151" t="str">
        <f t="shared" si="8"/>
        <v/>
      </c>
      <c r="K37" s="151" t="str">
        <f t="shared" si="9"/>
        <v/>
      </c>
      <c r="L37" s="152">
        <f t="shared" ref="L37:L68" si="13">E37</f>
        <v>0</v>
      </c>
      <c r="M37" s="152">
        <f t="shared" ref="M37:M68" si="14">F37</f>
        <v>0</v>
      </c>
      <c r="N37" s="153">
        <f t="shared" ref="N37:N68" si="15">L37+M37</f>
        <v>0</v>
      </c>
      <c r="O37" s="237"/>
      <c r="P37" s="152">
        <f t="shared" si="10"/>
        <v>0</v>
      </c>
      <c r="Q37" s="152">
        <f t="shared" si="4"/>
        <v>0</v>
      </c>
      <c r="R37" s="154">
        <f t="shared" ref="R37:R68" si="16">P37+Q37</f>
        <v>0</v>
      </c>
      <c r="S37" s="269"/>
      <c r="T37" s="119"/>
      <c r="U37" s="155"/>
      <c r="V37" s="120" t="str">
        <f t="shared" si="11"/>
        <v/>
      </c>
      <c r="W37" s="156">
        <f t="shared" ref="W37:W68" si="17">G37-R37</f>
        <v>0</v>
      </c>
    </row>
    <row r="38" spans="1:23">
      <c r="A38" s="144">
        <v>34</v>
      </c>
      <c r="B38" s="145"/>
      <c r="C38" s="145"/>
      <c r="D38" s="145"/>
      <c r="E38" s="146"/>
      <c r="F38" s="147"/>
      <c r="G38" s="148">
        <f t="shared" si="12"/>
        <v>0</v>
      </c>
      <c r="H38" s="149"/>
      <c r="I38" s="150" t="str">
        <f t="shared" si="7"/>
        <v/>
      </c>
      <c r="J38" s="151" t="str">
        <f t="shared" si="8"/>
        <v/>
      </c>
      <c r="K38" s="151" t="str">
        <f t="shared" si="9"/>
        <v/>
      </c>
      <c r="L38" s="152">
        <f t="shared" si="13"/>
        <v>0</v>
      </c>
      <c r="M38" s="152">
        <f t="shared" si="14"/>
        <v>0</v>
      </c>
      <c r="N38" s="153">
        <f t="shared" si="15"/>
        <v>0</v>
      </c>
      <c r="O38" s="237"/>
      <c r="P38" s="152">
        <f t="shared" si="10"/>
        <v>0</v>
      </c>
      <c r="Q38" s="152">
        <f t="shared" ref="Q38:Q74" si="18">M38</f>
        <v>0</v>
      </c>
      <c r="R38" s="154">
        <f t="shared" si="16"/>
        <v>0</v>
      </c>
      <c r="S38" s="269"/>
      <c r="T38" s="119"/>
      <c r="U38" s="155"/>
      <c r="V38" s="120" t="str">
        <f t="shared" si="11"/>
        <v/>
      </c>
      <c r="W38" s="156">
        <f t="shared" si="17"/>
        <v>0</v>
      </c>
    </row>
    <row r="39" spans="1:23">
      <c r="A39" s="144">
        <v>35</v>
      </c>
      <c r="B39" s="145"/>
      <c r="C39" s="145"/>
      <c r="D39" s="145"/>
      <c r="E39" s="146"/>
      <c r="F39" s="147"/>
      <c r="G39" s="148">
        <f t="shared" si="12"/>
        <v>0</v>
      </c>
      <c r="H39" s="149"/>
      <c r="I39" s="150" t="str">
        <f t="shared" si="7"/>
        <v/>
      </c>
      <c r="J39" s="151" t="str">
        <f t="shared" si="8"/>
        <v/>
      </c>
      <c r="K39" s="151" t="str">
        <f t="shared" si="9"/>
        <v/>
      </c>
      <c r="L39" s="152">
        <f t="shared" si="13"/>
        <v>0</v>
      </c>
      <c r="M39" s="152">
        <f t="shared" si="14"/>
        <v>0</v>
      </c>
      <c r="N39" s="153">
        <f t="shared" si="15"/>
        <v>0</v>
      </c>
      <c r="O39" s="237"/>
      <c r="P39" s="152">
        <f t="shared" si="10"/>
        <v>0</v>
      </c>
      <c r="Q39" s="152">
        <f t="shared" si="18"/>
        <v>0</v>
      </c>
      <c r="R39" s="154">
        <f t="shared" si="16"/>
        <v>0</v>
      </c>
      <c r="S39" s="269"/>
      <c r="T39" s="119"/>
      <c r="U39" s="155"/>
      <c r="V39" s="120" t="str">
        <f t="shared" si="11"/>
        <v/>
      </c>
      <c r="W39" s="156">
        <f t="shared" si="17"/>
        <v>0</v>
      </c>
    </row>
    <row r="40" spans="1:23">
      <c r="A40" s="144">
        <v>36</v>
      </c>
      <c r="B40" s="145"/>
      <c r="C40" s="145"/>
      <c r="D40" s="145"/>
      <c r="E40" s="146"/>
      <c r="F40" s="147"/>
      <c r="G40" s="148">
        <f t="shared" si="12"/>
        <v>0</v>
      </c>
      <c r="H40" s="149"/>
      <c r="I40" s="150" t="str">
        <f t="shared" si="7"/>
        <v/>
      </c>
      <c r="J40" s="151" t="str">
        <f t="shared" si="8"/>
        <v/>
      </c>
      <c r="K40" s="151" t="str">
        <f t="shared" si="9"/>
        <v/>
      </c>
      <c r="L40" s="152">
        <f t="shared" si="13"/>
        <v>0</v>
      </c>
      <c r="M40" s="152">
        <f t="shared" si="14"/>
        <v>0</v>
      </c>
      <c r="N40" s="153">
        <f t="shared" si="15"/>
        <v>0</v>
      </c>
      <c r="O40" s="237"/>
      <c r="P40" s="152">
        <f t="shared" si="10"/>
        <v>0</v>
      </c>
      <c r="Q40" s="152">
        <f t="shared" si="18"/>
        <v>0</v>
      </c>
      <c r="R40" s="154">
        <f t="shared" si="16"/>
        <v>0</v>
      </c>
      <c r="S40" s="269"/>
      <c r="T40" s="119"/>
      <c r="U40" s="155"/>
      <c r="V40" s="120" t="str">
        <f t="shared" si="11"/>
        <v/>
      </c>
      <c r="W40" s="156">
        <f t="shared" si="17"/>
        <v>0</v>
      </c>
    </row>
    <row r="41" spans="1:23">
      <c r="A41" s="144">
        <v>37</v>
      </c>
      <c r="B41" s="145"/>
      <c r="C41" s="145"/>
      <c r="D41" s="145"/>
      <c r="E41" s="146"/>
      <c r="F41" s="147"/>
      <c r="G41" s="148">
        <f t="shared" si="12"/>
        <v>0</v>
      </c>
      <c r="H41" s="149"/>
      <c r="I41" s="150" t="str">
        <f t="shared" si="7"/>
        <v/>
      </c>
      <c r="J41" s="151" t="str">
        <f t="shared" si="8"/>
        <v/>
      </c>
      <c r="K41" s="151" t="str">
        <f t="shared" si="9"/>
        <v/>
      </c>
      <c r="L41" s="152">
        <f t="shared" si="13"/>
        <v>0</v>
      </c>
      <c r="M41" s="152">
        <f t="shared" si="14"/>
        <v>0</v>
      </c>
      <c r="N41" s="153">
        <f t="shared" si="15"/>
        <v>0</v>
      </c>
      <c r="O41" s="237"/>
      <c r="P41" s="152">
        <f t="shared" si="10"/>
        <v>0</v>
      </c>
      <c r="Q41" s="152">
        <f t="shared" si="18"/>
        <v>0</v>
      </c>
      <c r="R41" s="154">
        <f t="shared" si="16"/>
        <v>0</v>
      </c>
      <c r="S41" s="269"/>
      <c r="T41" s="119"/>
      <c r="U41" s="155"/>
      <c r="V41" s="120" t="str">
        <f t="shared" si="11"/>
        <v/>
      </c>
      <c r="W41" s="156">
        <f t="shared" si="17"/>
        <v>0</v>
      </c>
    </row>
    <row r="42" spans="1:23">
      <c r="A42" s="144">
        <v>38</v>
      </c>
      <c r="B42" s="145"/>
      <c r="C42" s="145"/>
      <c r="D42" s="145"/>
      <c r="E42" s="146"/>
      <c r="F42" s="147"/>
      <c r="G42" s="148">
        <f t="shared" si="12"/>
        <v>0</v>
      </c>
      <c r="H42" s="149"/>
      <c r="I42" s="150" t="str">
        <f t="shared" si="7"/>
        <v/>
      </c>
      <c r="J42" s="151" t="str">
        <f t="shared" si="8"/>
        <v/>
      </c>
      <c r="K42" s="151" t="str">
        <f t="shared" si="9"/>
        <v/>
      </c>
      <c r="L42" s="152">
        <f t="shared" si="13"/>
        <v>0</v>
      </c>
      <c r="M42" s="152">
        <f t="shared" si="14"/>
        <v>0</v>
      </c>
      <c r="N42" s="153">
        <f t="shared" si="15"/>
        <v>0</v>
      </c>
      <c r="O42" s="237"/>
      <c r="P42" s="152">
        <f t="shared" si="10"/>
        <v>0</v>
      </c>
      <c r="Q42" s="152">
        <f t="shared" si="18"/>
        <v>0</v>
      </c>
      <c r="R42" s="154">
        <f t="shared" si="16"/>
        <v>0</v>
      </c>
      <c r="S42" s="269"/>
      <c r="T42" s="119"/>
      <c r="U42" s="155"/>
      <c r="V42" s="120" t="str">
        <f t="shared" si="11"/>
        <v/>
      </c>
      <c r="W42" s="156">
        <f t="shared" si="17"/>
        <v>0</v>
      </c>
    </row>
    <row r="43" spans="1:23">
      <c r="A43" s="144">
        <v>39</v>
      </c>
      <c r="B43" s="145"/>
      <c r="C43" s="145"/>
      <c r="D43" s="145"/>
      <c r="E43" s="146"/>
      <c r="F43" s="147"/>
      <c r="G43" s="148">
        <f t="shared" si="12"/>
        <v>0</v>
      </c>
      <c r="H43" s="149"/>
      <c r="I43" s="150" t="str">
        <f t="shared" si="7"/>
        <v/>
      </c>
      <c r="J43" s="151" t="str">
        <f t="shared" si="8"/>
        <v/>
      </c>
      <c r="K43" s="151" t="str">
        <f t="shared" si="9"/>
        <v/>
      </c>
      <c r="L43" s="152">
        <f t="shared" si="13"/>
        <v>0</v>
      </c>
      <c r="M43" s="152">
        <f t="shared" si="14"/>
        <v>0</v>
      </c>
      <c r="N43" s="153">
        <f t="shared" si="15"/>
        <v>0</v>
      </c>
      <c r="O43" s="237"/>
      <c r="P43" s="152">
        <f t="shared" si="10"/>
        <v>0</v>
      </c>
      <c r="Q43" s="152">
        <f t="shared" si="18"/>
        <v>0</v>
      </c>
      <c r="R43" s="154">
        <f t="shared" si="16"/>
        <v>0</v>
      </c>
      <c r="S43" s="269"/>
      <c r="T43" s="119"/>
      <c r="U43" s="155"/>
      <c r="V43" s="120" t="str">
        <f t="shared" si="11"/>
        <v/>
      </c>
      <c r="W43" s="156">
        <f t="shared" si="17"/>
        <v>0</v>
      </c>
    </row>
    <row r="44" spans="1:23">
      <c r="A44" s="144">
        <v>40</v>
      </c>
      <c r="B44" s="145"/>
      <c r="C44" s="145"/>
      <c r="D44" s="145"/>
      <c r="E44" s="146"/>
      <c r="F44" s="147"/>
      <c r="G44" s="148">
        <f t="shared" si="12"/>
        <v>0</v>
      </c>
      <c r="H44" s="149"/>
      <c r="I44" s="150" t="str">
        <f t="shared" si="7"/>
        <v/>
      </c>
      <c r="J44" s="151" t="str">
        <f t="shared" si="8"/>
        <v/>
      </c>
      <c r="K44" s="151" t="str">
        <f t="shared" si="9"/>
        <v/>
      </c>
      <c r="L44" s="152">
        <f t="shared" si="13"/>
        <v>0</v>
      </c>
      <c r="M44" s="152">
        <f t="shared" si="14"/>
        <v>0</v>
      </c>
      <c r="N44" s="153">
        <f t="shared" si="15"/>
        <v>0</v>
      </c>
      <c r="O44" s="237"/>
      <c r="P44" s="152">
        <f t="shared" si="10"/>
        <v>0</v>
      </c>
      <c r="Q44" s="152">
        <f t="shared" si="18"/>
        <v>0</v>
      </c>
      <c r="R44" s="154">
        <f t="shared" si="16"/>
        <v>0</v>
      </c>
      <c r="S44" s="269"/>
      <c r="T44" s="119"/>
      <c r="U44" s="155"/>
      <c r="V44" s="120" t="str">
        <f t="shared" si="11"/>
        <v/>
      </c>
      <c r="W44" s="156">
        <f t="shared" si="17"/>
        <v>0</v>
      </c>
    </row>
    <row r="45" spans="1:23">
      <c r="A45" s="144">
        <v>41</v>
      </c>
      <c r="B45" s="145"/>
      <c r="C45" s="145"/>
      <c r="D45" s="145"/>
      <c r="E45" s="146"/>
      <c r="F45" s="147"/>
      <c r="G45" s="148">
        <f t="shared" si="12"/>
        <v>0</v>
      </c>
      <c r="H45" s="149"/>
      <c r="I45" s="150" t="str">
        <f t="shared" si="7"/>
        <v/>
      </c>
      <c r="J45" s="151" t="str">
        <f t="shared" si="8"/>
        <v/>
      </c>
      <c r="K45" s="151" t="str">
        <f t="shared" si="9"/>
        <v/>
      </c>
      <c r="L45" s="152">
        <f t="shared" si="13"/>
        <v>0</v>
      </c>
      <c r="M45" s="152">
        <f t="shared" si="14"/>
        <v>0</v>
      </c>
      <c r="N45" s="153">
        <f t="shared" si="15"/>
        <v>0</v>
      </c>
      <c r="O45" s="237"/>
      <c r="P45" s="152">
        <f t="shared" si="10"/>
        <v>0</v>
      </c>
      <c r="Q45" s="152">
        <f t="shared" si="18"/>
        <v>0</v>
      </c>
      <c r="R45" s="154">
        <f t="shared" si="16"/>
        <v>0</v>
      </c>
      <c r="S45" s="269"/>
      <c r="T45" s="119"/>
      <c r="U45" s="155"/>
      <c r="V45" s="120" t="str">
        <f t="shared" si="11"/>
        <v/>
      </c>
      <c r="W45" s="156">
        <f t="shared" si="17"/>
        <v>0</v>
      </c>
    </row>
    <row r="46" spans="1:23">
      <c r="A46" s="144">
        <v>42</v>
      </c>
      <c r="B46" s="145"/>
      <c r="C46" s="145"/>
      <c r="D46" s="145"/>
      <c r="E46" s="146"/>
      <c r="F46" s="147"/>
      <c r="G46" s="148">
        <f t="shared" si="12"/>
        <v>0</v>
      </c>
      <c r="H46" s="149"/>
      <c r="I46" s="150" t="str">
        <f t="shared" si="7"/>
        <v/>
      </c>
      <c r="J46" s="151" t="str">
        <f t="shared" si="8"/>
        <v/>
      </c>
      <c r="K46" s="151" t="str">
        <f t="shared" si="9"/>
        <v/>
      </c>
      <c r="L46" s="152">
        <f t="shared" si="13"/>
        <v>0</v>
      </c>
      <c r="M46" s="152">
        <f t="shared" si="14"/>
        <v>0</v>
      </c>
      <c r="N46" s="153">
        <f t="shared" si="15"/>
        <v>0</v>
      </c>
      <c r="O46" s="237"/>
      <c r="P46" s="152">
        <f t="shared" si="10"/>
        <v>0</v>
      </c>
      <c r="Q46" s="152">
        <f t="shared" si="18"/>
        <v>0</v>
      </c>
      <c r="R46" s="154">
        <f t="shared" si="16"/>
        <v>0</v>
      </c>
      <c r="S46" s="269"/>
      <c r="T46" s="119"/>
      <c r="U46" s="155"/>
      <c r="V46" s="120" t="str">
        <f t="shared" si="11"/>
        <v/>
      </c>
      <c r="W46" s="156">
        <f t="shared" si="17"/>
        <v>0</v>
      </c>
    </row>
    <row r="47" spans="1:23">
      <c r="A47" s="144">
        <v>43</v>
      </c>
      <c r="B47" s="145"/>
      <c r="C47" s="145"/>
      <c r="D47" s="145"/>
      <c r="E47" s="146"/>
      <c r="F47" s="147"/>
      <c r="G47" s="148">
        <f t="shared" si="12"/>
        <v>0</v>
      </c>
      <c r="H47" s="149"/>
      <c r="I47" s="150" t="str">
        <f t="shared" si="7"/>
        <v/>
      </c>
      <c r="J47" s="151" t="str">
        <f t="shared" si="8"/>
        <v/>
      </c>
      <c r="K47" s="151" t="str">
        <f t="shared" si="9"/>
        <v/>
      </c>
      <c r="L47" s="152">
        <f t="shared" si="13"/>
        <v>0</v>
      </c>
      <c r="M47" s="152">
        <f t="shared" si="14"/>
        <v>0</v>
      </c>
      <c r="N47" s="153">
        <f t="shared" si="15"/>
        <v>0</v>
      </c>
      <c r="O47" s="237"/>
      <c r="P47" s="152">
        <f t="shared" si="10"/>
        <v>0</v>
      </c>
      <c r="Q47" s="152">
        <f t="shared" si="18"/>
        <v>0</v>
      </c>
      <c r="R47" s="154">
        <f t="shared" si="16"/>
        <v>0</v>
      </c>
      <c r="S47" s="269"/>
      <c r="T47" s="119"/>
      <c r="U47" s="155"/>
      <c r="V47" s="120" t="str">
        <f t="shared" si="11"/>
        <v/>
      </c>
      <c r="W47" s="156">
        <f t="shared" si="17"/>
        <v>0</v>
      </c>
    </row>
    <row r="48" spans="1:23">
      <c r="A48" s="144">
        <v>44</v>
      </c>
      <c r="B48" s="145"/>
      <c r="C48" s="145"/>
      <c r="D48" s="145"/>
      <c r="E48" s="146"/>
      <c r="F48" s="147"/>
      <c r="G48" s="148">
        <f t="shared" si="12"/>
        <v>0</v>
      </c>
      <c r="H48" s="149"/>
      <c r="I48" s="150" t="str">
        <f t="shared" si="7"/>
        <v/>
      </c>
      <c r="J48" s="151" t="str">
        <f t="shared" si="8"/>
        <v/>
      </c>
      <c r="K48" s="151" t="str">
        <f t="shared" si="9"/>
        <v/>
      </c>
      <c r="L48" s="152">
        <f t="shared" si="13"/>
        <v>0</v>
      </c>
      <c r="M48" s="152">
        <f t="shared" si="14"/>
        <v>0</v>
      </c>
      <c r="N48" s="153">
        <f t="shared" si="15"/>
        <v>0</v>
      </c>
      <c r="O48" s="237"/>
      <c r="P48" s="152">
        <f t="shared" si="10"/>
        <v>0</v>
      </c>
      <c r="Q48" s="152">
        <f t="shared" si="18"/>
        <v>0</v>
      </c>
      <c r="R48" s="154">
        <f t="shared" si="16"/>
        <v>0</v>
      </c>
      <c r="S48" s="269"/>
      <c r="T48" s="119"/>
      <c r="U48" s="155"/>
      <c r="V48" s="120" t="str">
        <f t="shared" si="11"/>
        <v/>
      </c>
      <c r="W48" s="156">
        <f t="shared" si="17"/>
        <v>0</v>
      </c>
    </row>
    <row r="49" spans="1:23">
      <c r="A49" s="144">
        <v>45</v>
      </c>
      <c r="B49" s="145"/>
      <c r="C49" s="145"/>
      <c r="D49" s="145"/>
      <c r="E49" s="146"/>
      <c r="F49" s="147"/>
      <c r="G49" s="148">
        <f t="shared" si="12"/>
        <v>0</v>
      </c>
      <c r="H49" s="149"/>
      <c r="I49" s="150" t="str">
        <f t="shared" si="7"/>
        <v/>
      </c>
      <c r="J49" s="151" t="str">
        <f t="shared" si="8"/>
        <v/>
      </c>
      <c r="K49" s="151" t="str">
        <f t="shared" si="9"/>
        <v/>
      </c>
      <c r="L49" s="152">
        <f t="shared" si="13"/>
        <v>0</v>
      </c>
      <c r="M49" s="152">
        <f t="shared" si="14"/>
        <v>0</v>
      </c>
      <c r="N49" s="153">
        <f t="shared" si="15"/>
        <v>0</v>
      </c>
      <c r="O49" s="237"/>
      <c r="P49" s="152">
        <f t="shared" si="10"/>
        <v>0</v>
      </c>
      <c r="Q49" s="152">
        <f t="shared" si="18"/>
        <v>0</v>
      </c>
      <c r="R49" s="154">
        <f t="shared" si="16"/>
        <v>0</v>
      </c>
      <c r="S49" s="269"/>
      <c r="T49" s="119"/>
      <c r="U49" s="155"/>
      <c r="V49" s="120" t="str">
        <f t="shared" si="11"/>
        <v/>
      </c>
      <c r="W49" s="156">
        <f t="shared" si="17"/>
        <v>0</v>
      </c>
    </row>
    <row r="50" spans="1:23">
      <c r="A50" s="144">
        <v>46</v>
      </c>
      <c r="B50" s="145"/>
      <c r="C50" s="145"/>
      <c r="D50" s="145"/>
      <c r="E50" s="146"/>
      <c r="F50" s="147"/>
      <c r="G50" s="148">
        <f t="shared" si="12"/>
        <v>0</v>
      </c>
      <c r="H50" s="149"/>
      <c r="I50" s="150" t="str">
        <f t="shared" si="7"/>
        <v/>
      </c>
      <c r="J50" s="151" t="str">
        <f t="shared" si="8"/>
        <v/>
      </c>
      <c r="K50" s="151" t="str">
        <f t="shared" si="9"/>
        <v/>
      </c>
      <c r="L50" s="152">
        <f t="shared" si="13"/>
        <v>0</v>
      </c>
      <c r="M50" s="152">
        <f t="shared" si="14"/>
        <v>0</v>
      </c>
      <c r="N50" s="153">
        <f t="shared" si="15"/>
        <v>0</v>
      </c>
      <c r="O50" s="237"/>
      <c r="P50" s="152">
        <f t="shared" si="10"/>
        <v>0</v>
      </c>
      <c r="Q50" s="152">
        <f t="shared" si="18"/>
        <v>0</v>
      </c>
      <c r="R50" s="154">
        <f t="shared" si="16"/>
        <v>0</v>
      </c>
      <c r="S50" s="269"/>
      <c r="T50" s="119"/>
      <c r="U50" s="155"/>
      <c r="V50" s="120" t="str">
        <f t="shared" si="11"/>
        <v/>
      </c>
      <c r="W50" s="156">
        <f t="shared" si="17"/>
        <v>0</v>
      </c>
    </row>
    <row r="51" spans="1:23">
      <c r="A51" s="144">
        <v>47</v>
      </c>
      <c r="B51" s="145"/>
      <c r="C51" s="145"/>
      <c r="D51" s="145"/>
      <c r="E51" s="146"/>
      <c r="F51" s="147"/>
      <c r="G51" s="148">
        <f t="shared" si="12"/>
        <v>0</v>
      </c>
      <c r="H51" s="149"/>
      <c r="I51" s="150" t="str">
        <f t="shared" si="7"/>
        <v/>
      </c>
      <c r="J51" s="151" t="str">
        <f t="shared" si="8"/>
        <v/>
      </c>
      <c r="K51" s="151" t="str">
        <f t="shared" si="9"/>
        <v/>
      </c>
      <c r="L51" s="152">
        <f t="shared" si="13"/>
        <v>0</v>
      </c>
      <c r="M51" s="152">
        <f t="shared" si="14"/>
        <v>0</v>
      </c>
      <c r="N51" s="153">
        <f t="shared" si="15"/>
        <v>0</v>
      </c>
      <c r="O51" s="237"/>
      <c r="P51" s="152">
        <f t="shared" si="10"/>
        <v>0</v>
      </c>
      <c r="Q51" s="152">
        <f t="shared" si="18"/>
        <v>0</v>
      </c>
      <c r="R51" s="154">
        <f t="shared" si="16"/>
        <v>0</v>
      </c>
      <c r="S51" s="269"/>
      <c r="T51" s="119"/>
      <c r="U51" s="155"/>
      <c r="V51" s="120" t="str">
        <f t="shared" si="11"/>
        <v/>
      </c>
      <c r="W51" s="156">
        <f t="shared" si="17"/>
        <v>0</v>
      </c>
    </row>
    <row r="52" spans="1:23">
      <c r="A52" s="144">
        <v>48</v>
      </c>
      <c r="B52" s="145"/>
      <c r="C52" s="145"/>
      <c r="D52" s="145"/>
      <c r="E52" s="146"/>
      <c r="F52" s="147"/>
      <c r="G52" s="148">
        <f t="shared" si="12"/>
        <v>0</v>
      </c>
      <c r="H52" s="149"/>
      <c r="I52" s="150" t="str">
        <f t="shared" si="7"/>
        <v/>
      </c>
      <c r="J52" s="151" t="str">
        <f t="shared" si="8"/>
        <v/>
      </c>
      <c r="K52" s="151" t="str">
        <f t="shared" si="9"/>
        <v/>
      </c>
      <c r="L52" s="152">
        <f t="shared" si="13"/>
        <v>0</v>
      </c>
      <c r="M52" s="152">
        <f t="shared" si="14"/>
        <v>0</v>
      </c>
      <c r="N52" s="153">
        <f t="shared" si="15"/>
        <v>0</v>
      </c>
      <c r="O52" s="237"/>
      <c r="P52" s="152">
        <f t="shared" si="10"/>
        <v>0</v>
      </c>
      <c r="Q52" s="152">
        <f t="shared" si="18"/>
        <v>0</v>
      </c>
      <c r="R52" s="154">
        <f t="shared" si="16"/>
        <v>0</v>
      </c>
      <c r="S52" s="269"/>
      <c r="T52" s="119"/>
      <c r="U52" s="155"/>
      <c r="V52" s="120" t="str">
        <f t="shared" si="11"/>
        <v/>
      </c>
      <c r="W52" s="156">
        <f t="shared" si="17"/>
        <v>0</v>
      </c>
    </row>
    <row r="53" spans="1:23">
      <c r="A53" s="144">
        <v>49</v>
      </c>
      <c r="B53" s="145"/>
      <c r="C53" s="145"/>
      <c r="D53" s="145"/>
      <c r="E53" s="146"/>
      <c r="F53" s="147"/>
      <c r="G53" s="148">
        <f t="shared" si="12"/>
        <v>0</v>
      </c>
      <c r="H53" s="149"/>
      <c r="I53" s="150" t="str">
        <f t="shared" si="7"/>
        <v/>
      </c>
      <c r="J53" s="151" t="str">
        <f t="shared" si="8"/>
        <v/>
      </c>
      <c r="K53" s="151" t="str">
        <f t="shared" si="9"/>
        <v/>
      </c>
      <c r="L53" s="152">
        <f t="shared" si="13"/>
        <v>0</v>
      </c>
      <c r="M53" s="152">
        <f t="shared" si="14"/>
        <v>0</v>
      </c>
      <c r="N53" s="153">
        <f t="shared" si="15"/>
        <v>0</v>
      </c>
      <c r="O53" s="237"/>
      <c r="P53" s="152">
        <f t="shared" si="10"/>
        <v>0</v>
      </c>
      <c r="Q53" s="152">
        <f t="shared" si="18"/>
        <v>0</v>
      </c>
      <c r="R53" s="154">
        <f t="shared" si="16"/>
        <v>0</v>
      </c>
      <c r="S53" s="269"/>
      <c r="T53" s="119"/>
      <c r="U53" s="155"/>
      <c r="V53" s="120" t="str">
        <f t="shared" si="11"/>
        <v/>
      </c>
      <c r="W53" s="156">
        <f t="shared" si="17"/>
        <v>0</v>
      </c>
    </row>
    <row r="54" spans="1:23">
      <c r="A54" s="144">
        <v>50</v>
      </c>
      <c r="B54" s="145"/>
      <c r="C54" s="145"/>
      <c r="D54" s="145"/>
      <c r="E54" s="146"/>
      <c r="F54" s="147"/>
      <c r="G54" s="148">
        <f t="shared" si="12"/>
        <v>0</v>
      </c>
      <c r="H54" s="149"/>
      <c r="I54" s="150" t="str">
        <f t="shared" si="7"/>
        <v/>
      </c>
      <c r="J54" s="151" t="str">
        <f t="shared" si="8"/>
        <v/>
      </c>
      <c r="K54" s="151" t="str">
        <f t="shared" si="9"/>
        <v/>
      </c>
      <c r="L54" s="152">
        <f t="shared" si="13"/>
        <v>0</v>
      </c>
      <c r="M54" s="152">
        <f t="shared" si="14"/>
        <v>0</v>
      </c>
      <c r="N54" s="153">
        <f t="shared" si="15"/>
        <v>0</v>
      </c>
      <c r="O54" s="237"/>
      <c r="P54" s="152">
        <f t="shared" si="10"/>
        <v>0</v>
      </c>
      <c r="Q54" s="152">
        <f t="shared" si="18"/>
        <v>0</v>
      </c>
      <c r="R54" s="154">
        <f t="shared" si="16"/>
        <v>0</v>
      </c>
      <c r="S54" s="269"/>
      <c r="T54" s="119"/>
      <c r="U54" s="155"/>
      <c r="V54" s="120" t="str">
        <f t="shared" si="11"/>
        <v/>
      </c>
      <c r="W54" s="156">
        <f t="shared" si="17"/>
        <v>0</v>
      </c>
    </row>
    <row r="55" spans="1:23">
      <c r="A55" s="144">
        <v>51</v>
      </c>
      <c r="B55" s="145"/>
      <c r="C55" s="145"/>
      <c r="D55" s="145"/>
      <c r="E55" s="146"/>
      <c r="F55" s="147"/>
      <c r="G55" s="148">
        <f t="shared" si="12"/>
        <v>0</v>
      </c>
      <c r="H55" s="149"/>
      <c r="I55" s="150" t="str">
        <f t="shared" si="7"/>
        <v/>
      </c>
      <c r="J55" s="151" t="str">
        <f t="shared" si="8"/>
        <v/>
      </c>
      <c r="K55" s="151" t="str">
        <f t="shared" si="9"/>
        <v/>
      </c>
      <c r="L55" s="152">
        <f t="shared" si="13"/>
        <v>0</v>
      </c>
      <c r="M55" s="152">
        <f t="shared" si="14"/>
        <v>0</v>
      </c>
      <c r="N55" s="153">
        <f t="shared" si="15"/>
        <v>0</v>
      </c>
      <c r="O55" s="237"/>
      <c r="P55" s="152">
        <f t="shared" si="10"/>
        <v>0</v>
      </c>
      <c r="Q55" s="152">
        <f t="shared" si="18"/>
        <v>0</v>
      </c>
      <c r="R55" s="154">
        <f t="shared" si="16"/>
        <v>0</v>
      </c>
      <c r="S55" s="269"/>
      <c r="T55" s="119"/>
      <c r="U55" s="155"/>
      <c r="V55" s="120" t="str">
        <f t="shared" si="11"/>
        <v/>
      </c>
      <c r="W55" s="156">
        <f t="shared" si="17"/>
        <v>0</v>
      </c>
    </row>
    <row r="56" spans="1:23">
      <c r="A56" s="144">
        <v>52</v>
      </c>
      <c r="B56" s="145"/>
      <c r="C56" s="145"/>
      <c r="D56" s="145"/>
      <c r="E56" s="146"/>
      <c r="F56" s="147"/>
      <c r="G56" s="148">
        <f t="shared" si="12"/>
        <v>0</v>
      </c>
      <c r="H56" s="149"/>
      <c r="I56" s="150" t="str">
        <f t="shared" si="7"/>
        <v/>
      </c>
      <c r="J56" s="151" t="str">
        <f t="shared" si="8"/>
        <v/>
      </c>
      <c r="K56" s="151" t="str">
        <f t="shared" si="9"/>
        <v/>
      </c>
      <c r="L56" s="152">
        <f t="shared" si="13"/>
        <v>0</v>
      </c>
      <c r="M56" s="152">
        <f t="shared" si="14"/>
        <v>0</v>
      </c>
      <c r="N56" s="153">
        <f t="shared" si="15"/>
        <v>0</v>
      </c>
      <c r="O56" s="237"/>
      <c r="P56" s="152">
        <f t="shared" si="10"/>
        <v>0</v>
      </c>
      <c r="Q56" s="152">
        <f t="shared" si="18"/>
        <v>0</v>
      </c>
      <c r="R56" s="154">
        <f t="shared" si="16"/>
        <v>0</v>
      </c>
      <c r="S56" s="269"/>
      <c r="T56" s="119"/>
      <c r="U56" s="155"/>
      <c r="V56" s="120" t="str">
        <f t="shared" si="11"/>
        <v/>
      </c>
      <c r="W56" s="156">
        <f t="shared" si="17"/>
        <v>0</v>
      </c>
    </row>
    <row r="57" spans="1:23">
      <c r="A57" s="144">
        <v>53</v>
      </c>
      <c r="B57" s="145"/>
      <c r="C57" s="145"/>
      <c r="D57" s="145"/>
      <c r="E57" s="146"/>
      <c r="F57" s="147"/>
      <c r="G57" s="148">
        <f t="shared" si="12"/>
        <v>0</v>
      </c>
      <c r="H57" s="149"/>
      <c r="I57" s="150" t="str">
        <f t="shared" si="7"/>
        <v/>
      </c>
      <c r="J57" s="151" t="str">
        <f t="shared" si="8"/>
        <v/>
      </c>
      <c r="K57" s="151" t="str">
        <f t="shared" si="9"/>
        <v/>
      </c>
      <c r="L57" s="152">
        <f t="shared" si="13"/>
        <v>0</v>
      </c>
      <c r="M57" s="152">
        <f t="shared" si="14"/>
        <v>0</v>
      </c>
      <c r="N57" s="153">
        <f t="shared" si="15"/>
        <v>0</v>
      </c>
      <c r="O57" s="237"/>
      <c r="P57" s="152">
        <f t="shared" si="10"/>
        <v>0</v>
      </c>
      <c r="Q57" s="152">
        <f t="shared" si="18"/>
        <v>0</v>
      </c>
      <c r="R57" s="154">
        <f t="shared" si="16"/>
        <v>0</v>
      </c>
      <c r="S57" s="269"/>
      <c r="T57" s="119"/>
      <c r="U57" s="155"/>
      <c r="V57" s="120" t="str">
        <f t="shared" si="11"/>
        <v/>
      </c>
      <c r="W57" s="156">
        <f t="shared" si="17"/>
        <v>0</v>
      </c>
    </row>
    <row r="58" spans="1:23">
      <c r="A58" s="144">
        <v>54</v>
      </c>
      <c r="B58" s="145"/>
      <c r="C58" s="145"/>
      <c r="D58" s="145"/>
      <c r="E58" s="146"/>
      <c r="F58" s="147"/>
      <c r="G58" s="148">
        <f t="shared" si="12"/>
        <v>0</v>
      </c>
      <c r="H58" s="149"/>
      <c r="I58" s="150" t="str">
        <f t="shared" si="7"/>
        <v/>
      </c>
      <c r="J58" s="151" t="str">
        <f t="shared" si="8"/>
        <v/>
      </c>
      <c r="K58" s="151" t="str">
        <f t="shared" si="9"/>
        <v/>
      </c>
      <c r="L58" s="152">
        <f t="shared" si="13"/>
        <v>0</v>
      </c>
      <c r="M58" s="152">
        <f t="shared" si="14"/>
        <v>0</v>
      </c>
      <c r="N58" s="153">
        <f t="shared" si="15"/>
        <v>0</v>
      </c>
      <c r="O58" s="237"/>
      <c r="P58" s="152">
        <f t="shared" si="10"/>
        <v>0</v>
      </c>
      <c r="Q58" s="152">
        <f t="shared" si="18"/>
        <v>0</v>
      </c>
      <c r="R58" s="154">
        <f t="shared" si="16"/>
        <v>0</v>
      </c>
      <c r="S58" s="269"/>
      <c r="T58" s="119"/>
      <c r="U58" s="155"/>
      <c r="V58" s="120" t="str">
        <f t="shared" si="11"/>
        <v/>
      </c>
      <c r="W58" s="156">
        <f t="shared" si="17"/>
        <v>0</v>
      </c>
    </row>
    <row r="59" spans="1:23">
      <c r="A59" s="144">
        <v>55</v>
      </c>
      <c r="B59" s="145"/>
      <c r="C59" s="145"/>
      <c r="D59" s="145"/>
      <c r="E59" s="146"/>
      <c r="F59" s="147"/>
      <c r="G59" s="148">
        <f t="shared" si="12"/>
        <v>0</v>
      </c>
      <c r="H59" s="149"/>
      <c r="I59" s="150" t="str">
        <f t="shared" si="7"/>
        <v/>
      </c>
      <c r="J59" s="151" t="str">
        <f t="shared" si="8"/>
        <v/>
      </c>
      <c r="K59" s="151" t="str">
        <f t="shared" si="9"/>
        <v/>
      </c>
      <c r="L59" s="152">
        <f t="shared" si="13"/>
        <v>0</v>
      </c>
      <c r="M59" s="152">
        <f t="shared" si="14"/>
        <v>0</v>
      </c>
      <c r="N59" s="153">
        <f t="shared" si="15"/>
        <v>0</v>
      </c>
      <c r="O59" s="237"/>
      <c r="P59" s="152">
        <f t="shared" si="10"/>
        <v>0</v>
      </c>
      <c r="Q59" s="152">
        <f t="shared" si="18"/>
        <v>0</v>
      </c>
      <c r="R59" s="154">
        <f t="shared" si="16"/>
        <v>0</v>
      </c>
      <c r="S59" s="269"/>
      <c r="T59" s="119"/>
      <c r="U59" s="155"/>
      <c r="V59" s="120" t="str">
        <f t="shared" si="11"/>
        <v/>
      </c>
      <c r="W59" s="156">
        <f t="shared" si="17"/>
        <v>0</v>
      </c>
    </row>
    <row r="60" spans="1:23">
      <c r="A60" s="144">
        <v>56</v>
      </c>
      <c r="B60" s="145"/>
      <c r="C60" s="145"/>
      <c r="D60" s="145"/>
      <c r="E60" s="146"/>
      <c r="F60" s="147"/>
      <c r="G60" s="148">
        <f t="shared" si="12"/>
        <v>0</v>
      </c>
      <c r="H60" s="149"/>
      <c r="I60" s="150" t="str">
        <f t="shared" si="7"/>
        <v/>
      </c>
      <c r="J60" s="151" t="str">
        <f t="shared" si="8"/>
        <v/>
      </c>
      <c r="K60" s="151" t="str">
        <f t="shared" si="9"/>
        <v/>
      </c>
      <c r="L60" s="152">
        <f t="shared" si="13"/>
        <v>0</v>
      </c>
      <c r="M60" s="152">
        <f t="shared" si="14"/>
        <v>0</v>
      </c>
      <c r="N60" s="153">
        <f t="shared" si="15"/>
        <v>0</v>
      </c>
      <c r="O60" s="237"/>
      <c r="P60" s="152">
        <f t="shared" si="10"/>
        <v>0</v>
      </c>
      <c r="Q60" s="152">
        <f t="shared" si="18"/>
        <v>0</v>
      </c>
      <c r="R60" s="154">
        <f t="shared" si="16"/>
        <v>0</v>
      </c>
      <c r="S60" s="269"/>
      <c r="T60" s="119"/>
      <c r="U60" s="155"/>
      <c r="V60" s="120" t="str">
        <f t="shared" si="11"/>
        <v/>
      </c>
      <c r="W60" s="156">
        <f t="shared" si="17"/>
        <v>0</v>
      </c>
    </row>
    <row r="61" spans="1:23">
      <c r="A61" s="144">
        <v>57</v>
      </c>
      <c r="B61" s="145"/>
      <c r="C61" s="145"/>
      <c r="D61" s="145"/>
      <c r="E61" s="146"/>
      <c r="F61" s="147"/>
      <c r="G61" s="148">
        <f t="shared" si="12"/>
        <v>0</v>
      </c>
      <c r="H61" s="149"/>
      <c r="I61" s="150" t="str">
        <f t="shared" si="7"/>
        <v/>
      </c>
      <c r="J61" s="151" t="str">
        <f t="shared" si="8"/>
        <v/>
      </c>
      <c r="K61" s="151" t="str">
        <f t="shared" si="9"/>
        <v/>
      </c>
      <c r="L61" s="152">
        <f t="shared" si="13"/>
        <v>0</v>
      </c>
      <c r="M61" s="152">
        <f t="shared" si="14"/>
        <v>0</v>
      </c>
      <c r="N61" s="153">
        <f t="shared" si="15"/>
        <v>0</v>
      </c>
      <c r="O61" s="237"/>
      <c r="P61" s="152">
        <f t="shared" si="10"/>
        <v>0</v>
      </c>
      <c r="Q61" s="152">
        <f t="shared" si="18"/>
        <v>0</v>
      </c>
      <c r="R61" s="154">
        <f t="shared" si="16"/>
        <v>0</v>
      </c>
      <c r="S61" s="269"/>
      <c r="T61" s="119"/>
      <c r="U61" s="155"/>
      <c r="V61" s="120" t="str">
        <f t="shared" si="11"/>
        <v/>
      </c>
      <c r="W61" s="156">
        <f t="shared" si="17"/>
        <v>0</v>
      </c>
    </row>
    <row r="62" spans="1:23">
      <c r="A62" s="144">
        <v>58</v>
      </c>
      <c r="B62" s="145"/>
      <c r="C62" s="145"/>
      <c r="D62" s="145"/>
      <c r="E62" s="146"/>
      <c r="F62" s="147"/>
      <c r="G62" s="148">
        <f t="shared" si="12"/>
        <v>0</v>
      </c>
      <c r="H62" s="149"/>
      <c r="I62" s="150" t="str">
        <f t="shared" si="7"/>
        <v/>
      </c>
      <c r="J62" s="151" t="str">
        <f t="shared" si="8"/>
        <v/>
      </c>
      <c r="K62" s="151" t="str">
        <f t="shared" si="9"/>
        <v/>
      </c>
      <c r="L62" s="152">
        <f t="shared" si="13"/>
        <v>0</v>
      </c>
      <c r="M62" s="152">
        <f t="shared" si="14"/>
        <v>0</v>
      </c>
      <c r="N62" s="153">
        <f t="shared" si="15"/>
        <v>0</v>
      </c>
      <c r="O62" s="237"/>
      <c r="P62" s="152">
        <f t="shared" si="10"/>
        <v>0</v>
      </c>
      <c r="Q62" s="152">
        <f t="shared" si="18"/>
        <v>0</v>
      </c>
      <c r="R62" s="154">
        <f t="shared" si="16"/>
        <v>0</v>
      </c>
      <c r="S62" s="269"/>
      <c r="T62" s="119"/>
      <c r="U62" s="155"/>
      <c r="V62" s="120" t="str">
        <f t="shared" si="11"/>
        <v/>
      </c>
      <c r="W62" s="156">
        <f t="shared" si="17"/>
        <v>0</v>
      </c>
    </row>
    <row r="63" spans="1:23">
      <c r="A63" s="144">
        <v>59</v>
      </c>
      <c r="B63" s="145"/>
      <c r="C63" s="145"/>
      <c r="D63" s="145"/>
      <c r="E63" s="146"/>
      <c r="F63" s="147"/>
      <c r="G63" s="148">
        <f t="shared" si="12"/>
        <v>0</v>
      </c>
      <c r="H63" s="149"/>
      <c r="I63" s="150" t="str">
        <f t="shared" si="7"/>
        <v/>
      </c>
      <c r="J63" s="151" t="str">
        <f t="shared" si="8"/>
        <v/>
      </c>
      <c r="K63" s="151" t="str">
        <f t="shared" si="9"/>
        <v/>
      </c>
      <c r="L63" s="152">
        <f t="shared" si="13"/>
        <v>0</v>
      </c>
      <c r="M63" s="152">
        <f t="shared" si="14"/>
        <v>0</v>
      </c>
      <c r="N63" s="153">
        <f t="shared" si="15"/>
        <v>0</v>
      </c>
      <c r="O63" s="237"/>
      <c r="P63" s="152">
        <f t="shared" si="10"/>
        <v>0</v>
      </c>
      <c r="Q63" s="152">
        <f t="shared" si="18"/>
        <v>0</v>
      </c>
      <c r="R63" s="154">
        <f t="shared" si="16"/>
        <v>0</v>
      </c>
      <c r="S63" s="269"/>
      <c r="T63" s="119"/>
      <c r="U63" s="155"/>
      <c r="V63" s="120" t="str">
        <f t="shared" si="11"/>
        <v/>
      </c>
      <c r="W63" s="156">
        <f t="shared" si="17"/>
        <v>0</v>
      </c>
    </row>
    <row r="64" spans="1:23">
      <c r="A64" s="144">
        <v>60</v>
      </c>
      <c r="B64" s="145"/>
      <c r="C64" s="145"/>
      <c r="D64" s="145"/>
      <c r="E64" s="146"/>
      <c r="F64" s="147"/>
      <c r="G64" s="148">
        <f t="shared" si="12"/>
        <v>0</v>
      </c>
      <c r="H64" s="149"/>
      <c r="I64" s="150" t="str">
        <f t="shared" si="7"/>
        <v/>
      </c>
      <c r="J64" s="151" t="str">
        <f t="shared" si="8"/>
        <v/>
      </c>
      <c r="K64" s="151" t="str">
        <f t="shared" si="9"/>
        <v/>
      </c>
      <c r="L64" s="152">
        <f t="shared" si="13"/>
        <v>0</v>
      </c>
      <c r="M64" s="152">
        <f t="shared" si="14"/>
        <v>0</v>
      </c>
      <c r="N64" s="153">
        <f t="shared" si="15"/>
        <v>0</v>
      </c>
      <c r="O64" s="237"/>
      <c r="P64" s="152">
        <f t="shared" si="10"/>
        <v>0</v>
      </c>
      <c r="Q64" s="152">
        <f t="shared" si="18"/>
        <v>0</v>
      </c>
      <c r="R64" s="154">
        <f t="shared" si="16"/>
        <v>0</v>
      </c>
      <c r="S64" s="269"/>
      <c r="T64" s="119"/>
      <c r="U64" s="155"/>
      <c r="V64" s="120" t="str">
        <f t="shared" si="11"/>
        <v/>
      </c>
      <c r="W64" s="156">
        <f t="shared" si="17"/>
        <v>0</v>
      </c>
    </row>
    <row r="65" spans="1:23">
      <c r="A65" s="144">
        <v>61</v>
      </c>
      <c r="B65" s="145"/>
      <c r="C65" s="145"/>
      <c r="D65" s="145"/>
      <c r="E65" s="146"/>
      <c r="F65" s="147"/>
      <c r="G65" s="148">
        <f t="shared" si="12"/>
        <v>0</v>
      </c>
      <c r="H65" s="149"/>
      <c r="I65" s="150" t="str">
        <f t="shared" si="7"/>
        <v/>
      </c>
      <c r="J65" s="151" t="str">
        <f t="shared" si="8"/>
        <v/>
      </c>
      <c r="K65" s="151" t="str">
        <f t="shared" si="9"/>
        <v/>
      </c>
      <c r="L65" s="152">
        <f t="shared" si="13"/>
        <v>0</v>
      </c>
      <c r="M65" s="152">
        <f t="shared" si="14"/>
        <v>0</v>
      </c>
      <c r="N65" s="153">
        <f t="shared" si="15"/>
        <v>0</v>
      </c>
      <c r="O65" s="237"/>
      <c r="P65" s="152">
        <f t="shared" si="10"/>
        <v>0</v>
      </c>
      <c r="Q65" s="152">
        <f t="shared" si="18"/>
        <v>0</v>
      </c>
      <c r="R65" s="154">
        <f t="shared" si="16"/>
        <v>0</v>
      </c>
      <c r="S65" s="269"/>
      <c r="T65" s="119"/>
      <c r="U65" s="155"/>
      <c r="V65" s="120" t="str">
        <f t="shared" si="11"/>
        <v/>
      </c>
      <c r="W65" s="156">
        <f t="shared" si="17"/>
        <v>0</v>
      </c>
    </row>
    <row r="66" spans="1:23">
      <c r="A66" s="144">
        <v>62</v>
      </c>
      <c r="B66" s="145"/>
      <c r="C66" s="145"/>
      <c r="D66" s="145"/>
      <c r="E66" s="146"/>
      <c r="F66" s="147"/>
      <c r="G66" s="148">
        <f t="shared" si="12"/>
        <v>0</v>
      </c>
      <c r="H66" s="149"/>
      <c r="I66" s="150" t="str">
        <f t="shared" si="7"/>
        <v/>
      </c>
      <c r="J66" s="151" t="str">
        <f t="shared" si="8"/>
        <v/>
      </c>
      <c r="K66" s="151" t="str">
        <f t="shared" si="9"/>
        <v/>
      </c>
      <c r="L66" s="152">
        <f t="shared" si="13"/>
        <v>0</v>
      </c>
      <c r="M66" s="152">
        <f t="shared" si="14"/>
        <v>0</v>
      </c>
      <c r="N66" s="153">
        <f t="shared" si="15"/>
        <v>0</v>
      </c>
      <c r="O66" s="237"/>
      <c r="P66" s="152">
        <f t="shared" si="10"/>
        <v>0</v>
      </c>
      <c r="Q66" s="152">
        <f t="shared" si="18"/>
        <v>0</v>
      </c>
      <c r="R66" s="154">
        <f t="shared" si="16"/>
        <v>0</v>
      </c>
      <c r="S66" s="269"/>
      <c r="T66" s="119"/>
      <c r="U66" s="155"/>
      <c r="V66" s="120" t="str">
        <f t="shared" si="11"/>
        <v/>
      </c>
      <c r="W66" s="156">
        <f t="shared" si="17"/>
        <v>0</v>
      </c>
    </row>
    <row r="67" spans="1:23">
      <c r="A67" s="144">
        <v>63</v>
      </c>
      <c r="B67" s="145"/>
      <c r="C67" s="145"/>
      <c r="D67" s="145"/>
      <c r="E67" s="146"/>
      <c r="F67" s="147"/>
      <c r="G67" s="148">
        <f t="shared" si="12"/>
        <v>0</v>
      </c>
      <c r="H67" s="149"/>
      <c r="I67" s="150" t="str">
        <f t="shared" si="7"/>
        <v/>
      </c>
      <c r="J67" s="151" t="str">
        <f t="shared" si="8"/>
        <v/>
      </c>
      <c r="K67" s="151" t="str">
        <f t="shared" si="9"/>
        <v/>
      </c>
      <c r="L67" s="152">
        <f t="shared" si="13"/>
        <v>0</v>
      </c>
      <c r="M67" s="152">
        <f t="shared" si="14"/>
        <v>0</v>
      </c>
      <c r="N67" s="153">
        <f t="shared" si="15"/>
        <v>0</v>
      </c>
      <c r="O67" s="237"/>
      <c r="P67" s="152">
        <f t="shared" si="10"/>
        <v>0</v>
      </c>
      <c r="Q67" s="152">
        <f t="shared" si="18"/>
        <v>0</v>
      </c>
      <c r="R67" s="154">
        <f t="shared" si="16"/>
        <v>0</v>
      </c>
      <c r="S67" s="269"/>
      <c r="T67" s="119"/>
      <c r="U67" s="155"/>
      <c r="V67" s="120" t="str">
        <f t="shared" si="11"/>
        <v/>
      </c>
      <c r="W67" s="156">
        <f t="shared" si="17"/>
        <v>0</v>
      </c>
    </row>
    <row r="68" spans="1:23">
      <c r="A68" s="144">
        <v>64</v>
      </c>
      <c r="B68" s="145"/>
      <c r="C68" s="145"/>
      <c r="D68" s="145"/>
      <c r="E68" s="146"/>
      <c r="F68" s="147"/>
      <c r="G68" s="148">
        <f t="shared" ref="G68:G74" si="19">E68+F68</f>
        <v>0</v>
      </c>
      <c r="H68" s="149"/>
      <c r="I68" s="150" t="str">
        <f t="shared" si="7"/>
        <v/>
      </c>
      <c r="J68" s="151" t="str">
        <f t="shared" si="8"/>
        <v/>
      </c>
      <c r="K68" s="151" t="str">
        <f t="shared" si="9"/>
        <v/>
      </c>
      <c r="L68" s="152">
        <f t="shared" si="13"/>
        <v>0</v>
      </c>
      <c r="M68" s="152">
        <f t="shared" si="14"/>
        <v>0</v>
      </c>
      <c r="N68" s="153">
        <f t="shared" si="15"/>
        <v>0</v>
      </c>
      <c r="O68" s="237"/>
      <c r="P68" s="152">
        <f t="shared" si="10"/>
        <v>0</v>
      </c>
      <c r="Q68" s="152">
        <f t="shared" si="18"/>
        <v>0</v>
      </c>
      <c r="R68" s="154">
        <f t="shared" si="16"/>
        <v>0</v>
      </c>
      <c r="S68" s="269"/>
      <c r="T68" s="119"/>
      <c r="U68" s="155"/>
      <c r="V68" s="120" t="str">
        <f t="shared" si="11"/>
        <v/>
      </c>
      <c r="W68" s="156">
        <f t="shared" si="17"/>
        <v>0</v>
      </c>
    </row>
    <row r="69" spans="1:23">
      <c r="A69" s="144">
        <v>65</v>
      </c>
      <c r="B69" s="145"/>
      <c r="C69" s="145"/>
      <c r="D69" s="145"/>
      <c r="E69" s="146"/>
      <c r="F69" s="147"/>
      <c r="G69" s="148">
        <f t="shared" si="19"/>
        <v>0</v>
      </c>
      <c r="H69" s="149"/>
      <c r="I69" s="150" t="str">
        <f t="shared" si="7"/>
        <v/>
      </c>
      <c r="J69" s="151" t="str">
        <f t="shared" si="8"/>
        <v/>
      </c>
      <c r="K69" s="151" t="str">
        <f t="shared" si="9"/>
        <v/>
      </c>
      <c r="L69" s="152">
        <f t="shared" ref="L69:L74" si="20">E69</f>
        <v>0</v>
      </c>
      <c r="M69" s="152">
        <f t="shared" ref="M69:M74" si="21">F69</f>
        <v>0</v>
      </c>
      <c r="N69" s="153">
        <f t="shared" ref="N69:N74" si="22">L69+M69</f>
        <v>0</v>
      </c>
      <c r="O69" s="237"/>
      <c r="P69" s="152">
        <f t="shared" si="10"/>
        <v>0</v>
      </c>
      <c r="Q69" s="152">
        <f t="shared" si="18"/>
        <v>0</v>
      </c>
      <c r="R69" s="154">
        <f t="shared" ref="R69:R74" si="23">P69+Q69</f>
        <v>0</v>
      </c>
      <c r="S69" s="269"/>
      <c r="T69" s="119"/>
      <c r="U69" s="155"/>
      <c r="V69" s="120" t="str">
        <f t="shared" si="11"/>
        <v/>
      </c>
      <c r="W69" s="156">
        <f t="shared" ref="W69:W74" si="24">G69-R69</f>
        <v>0</v>
      </c>
    </row>
    <row r="70" spans="1:23">
      <c r="A70" s="144">
        <v>66</v>
      </c>
      <c r="B70" s="145"/>
      <c r="C70" s="145"/>
      <c r="D70" s="145"/>
      <c r="E70" s="146"/>
      <c r="F70" s="147"/>
      <c r="G70" s="148">
        <f t="shared" si="19"/>
        <v>0</v>
      </c>
      <c r="H70" s="149"/>
      <c r="I70" s="150" t="str">
        <f t="shared" ref="I70:I74" si="25">IF(B70="","",B70)</f>
        <v/>
      </c>
      <c r="J70" s="151" t="str">
        <f t="shared" ref="J70:J74" si="26">IF(C70="","",C70)</f>
        <v/>
      </c>
      <c r="K70" s="151" t="str">
        <f t="shared" ref="K70:K74" si="27">IF(D70="","",D70)</f>
        <v/>
      </c>
      <c r="L70" s="152">
        <f t="shared" si="20"/>
        <v>0</v>
      </c>
      <c r="M70" s="152">
        <f t="shared" si="21"/>
        <v>0</v>
      </c>
      <c r="N70" s="153">
        <f t="shared" si="22"/>
        <v>0</v>
      </c>
      <c r="O70" s="237"/>
      <c r="P70" s="152">
        <f t="shared" ref="P70:P74" si="28">L70</f>
        <v>0</v>
      </c>
      <c r="Q70" s="152">
        <f t="shared" si="18"/>
        <v>0</v>
      </c>
      <c r="R70" s="154">
        <f t="shared" si="23"/>
        <v>0</v>
      </c>
      <c r="S70" s="269"/>
      <c r="T70" s="119"/>
      <c r="U70" s="155"/>
      <c r="V70" s="120" t="str">
        <f t="shared" ref="V70:V74" si="29">IF(R70&gt;G70,"KO : Le montant retenu TTC est supérieur au montant présenté TTC. Merci de revoir la ligne de dépense ou plafonner son montant.",IF(P70&gt;E70,"Attention : Le montant retenu HT est supérieur au montant HT présenté. Merci de revoir la ligne de dépense, plafonner son montant, ou justifier la reventillation HT / TVA.",IF(Q70&gt;F70,"Attention : Le montant TVA retenu est supérieur au montant TVA présenté. Merci de revoir la ligne de dépense, plafonner son montant, ou justifier la reventillation HT / TVA.",IF(G70=0,"",IF(R70=G70,"OK",IF(R70&lt;G70,"Montant instruit inférieur au montant présenté.",""))))))</f>
        <v/>
      </c>
      <c r="W70" s="156">
        <f t="shared" si="24"/>
        <v>0</v>
      </c>
    </row>
    <row r="71" spans="1:23">
      <c r="A71" s="144">
        <v>67</v>
      </c>
      <c r="B71" s="145"/>
      <c r="C71" s="145"/>
      <c r="D71" s="145"/>
      <c r="E71" s="146"/>
      <c r="F71" s="147"/>
      <c r="G71" s="148">
        <f t="shared" si="19"/>
        <v>0</v>
      </c>
      <c r="H71" s="149"/>
      <c r="I71" s="150" t="str">
        <f t="shared" si="25"/>
        <v/>
      </c>
      <c r="J71" s="151" t="str">
        <f t="shared" si="26"/>
        <v/>
      </c>
      <c r="K71" s="151" t="str">
        <f t="shared" si="27"/>
        <v/>
      </c>
      <c r="L71" s="152">
        <f t="shared" si="20"/>
        <v>0</v>
      </c>
      <c r="M71" s="152">
        <f t="shared" si="21"/>
        <v>0</v>
      </c>
      <c r="N71" s="153">
        <f t="shared" si="22"/>
        <v>0</v>
      </c>
      <c r="O71" s="237"/>
      <c r="P71" s="152">
        <f t="shared" si="28"/>
        <v>0</v>
      </c>
      <c r="Q71" s="152">
        <f t="shared" si="18"/>
        <v>0</v>
      </c>
      <c r="R71" s="154">
        <f t="shared" si="23"/>
        <v>0</v>
      </c>
      <c r="S71" s="269"/>
      <c r="T71" s="119"/>
      <c r="U71" s="155"/>
      <c r="V71" s="120" t="str">
        <f t="shared" si="29"/>
        <v/>
      </c>
      <c r="W71" s="156">
        <f t="shared" si="24"/>
        <v>0</v>
      </c>
    </row>
    <row r="72" spans="1:23">
      <c r="A72" s="144">
        <v>68</v>
      </c>
      <c r="B72" s="145"/>
      <c r="C72" s="145"/>
      <c r="D72" s="145"/>
      <c r="E72" s="146"/>
      <c r="F72" s="147"/>
      <c r="G72" s="148">
        <f t="shared" si="19"/>
        <v>0</v>
      </c>
      <c r="H72" s="149"/>
      <c r="I72" s="150" t="str">
        <f t="shared" si="25"/>
        <v/>
      </c>
      <c r="J72" s="151" t="str">
        <f t="shared" si="26"/>
        <v/>
      </c>
      <c r="K72" s="151" t="str">
        <f t="shared" si="27"/>
        <v/>
      </c>
      <c r="L72" s="152">
        <f t="shared" si="20"/>
        <v>0</v>
      </c>
      <c r="M72" s="152">
        <f t="shared" si="21"/>
        <v>0</v>
      </c>
      <c r="N72" s="153">
        <f t="shared" si="22"/>
        <v>0</v>
      </c>
      <c r="O72" s="237"/>
      <c r="P72" s="152">
        <f t="shared" si="28"/>
        <v>0</v>
      </c>
      <c r="Q72" s="152">
        <f t="shared" si="18"/>
        <v>0</v>
      </c>
      <c r="R72" s="154">
        <f t="shared" si="23"/>
        <v>0</v>
      </c>
      <c r="S72" s="269"/>
      <c r="T72" s="119"/>
      <c r="U72" s="155"/>
      <c r="V72" s="120" t="str">
        <f t="shared" si="29"/>
        <v/>
      </c>
      <c r="W72" s="156">
        <f t="shared" si="24"/>
        <v>0</v>
      </c>
    </row>
    <row r="73" spans="1:23">
      <c r="A73" s="144">
        <v>69</v>
      </c>
      <c r="B73" s="145"/>
      <c r="C73" s="145"/>
      <c r="D73" s="145"/>
      <c r="E73" s="146"/>
      <c r="F73" s="147"/>
      <c r="G73" s="148">
        <f t="shared" si="19"/>
        <v>0</v>
      </c>
      <c r="H73" s="149"/>
      <c r="I73" s="150" t="str">
        <f t="shared" si="25"/>
        <v/>
      </c>
      <c r="J73" s="151" t="str">
        <f t="shared" si="26"/>
        <v/>
      </c>
      <c r="K73" s="151" t="str">
        <f t="shared" si="27"/>
        <v/>
      </c>
      <c r="L73" s="152">
        <f t="shared" si="20"/>
        <v>0</v>
      </c>
      <c r="M73" s="152">
        <f t="shared" si="21"/>
        <v>0</v>
      </c>
      <c r="N73" s="153">
        <f t="shared" si="22"/>
        <v>0</v>
      </c>
      <c r="O73" s="237"/>
      <c r="P73" s="152">
        <f t="shared" si="28"/>
        <v>0</v>
      </c>
      <c r="Q73" s="152">
        <f t="shared" si="18"/>
        <v>0</v>
      </c>
      <c r="R73" s="154">
        <f t="shared" si="23"/>
        <v>0</v>
      </c>
      <c r="S73" s="269"/>
      <c r="T73" s="119"/>
      <c r="U73" s="155"/>
      <c r="V73" s="120" t="str">
        <f t="shared" si="29"/>
        <v/>
      </c>
      <c r="W73" s="156">
        <f t="shared" si="24"/>
        <v>0</v>
      </c>
    </row>
    <row r="74" spans="1:23">
      <c r="A74" s="144">
        <v>70</v>
      </c>
      <c r="B74" s="145"/>
      <c r="C74" s="145"/>
      <c r="D74" s="145"/>
      <c r="E74" s="146"/>
      <c r="F74" s="147"/>
      <c r="G74" s="148">
        <f t="shared" si="19"/>
        <v>0</v>
      </c>
      <c r="H74" s="149"/>
      <c r="I74" s="150" t="str">
        <f t="shared" si="25"/>
        <v/>
      </c>
      <c r="J74" s="151" t="str">
        <f t="shared" si="26"/>
        <v/>
      </c>
      <c r="K74" s="151" t="str">
        <f t="shared" si="27"/>
        <v/>
      </c>
      <c r="L74" s="152">
        <f t="shared" si="20"/>
        <v>0</v>
      </c>
      <c r="M74" s="152">
        <f t="shared" si="21"/>
        <v>0</v>
      </c>
      <c r="N74" s="153">
        <f t="shared" si="22"/>
        <v>0</v>
      </c>
      <c r="O74" s="237"/>
      <c r="P74" s="152">
        <f t="shared" si="28"/>
        <v>0</v>
      </c>
      <c r="Q74" s="152">
        <f t="shared" si="18"/>
        <v>0</v>
      </c>
      <c r="R74" s="154">
        <f t="shared" si="23"/>
        <v>0</v>
      </c>
      <c r="S74" s="269"/>
      <c r="T74" s="119"/>
      <c r="U74" s="155"/>
      <c r="V74" s="120" t="str">
        <f t="shared" si="29"/>
        <v/>
      </c>
      <c r="W74" s="156">
        <f t="shared" si="24"/>
        <v>0</v>
      </c>
    </row>
    <row r="75" spans="1:23" ht="15.75" customHeight="1">
      <c r="A75" s="300" t="s">
        <v>134</v>
      </c>
      <c r="B75" s="300"/>
      <c r="C75" s="300"/>
      <c r="D75" s="300"/>
      <c r="E75" s="129">
        <f>SUM(E5:E74)</f>
        <v>0</v>
      </c>
      <c r="F75" s="129">
        <f>SUM(F5:F74)</f>
        <v>0</v>
      </c>
      <c r="G75" s="129">
        <f>SUM(G5:G74)</f>
        <v>0</v>
      </c>
      <c r="H75" s="130"/>
      <c r="I75" s="301" t="s">
        <v>89</v>
      </c>
      <c r="J75" s="301"/>
      <c r="K75" s="301"/>
      <c r="L75" s="160"/>
      <c r="M75" s="160"/>
      <c r="N75" s="129">
        <f>SUM(N5:N74)</f>
        <v>0</v>
      </c>
      <c r="O75" s="227"/>
      <c r="P75" s="129">
        <f>SUM(P5:P74)</f>
        <v>0</v>
      </c>
      <c r="Q75" s="129">
        <f>SUM(Q5:Q74)</f>
        <v>0</v>
      </c>
      <c r="R75" s="129">
        <f>SUM(R5:R74)</f>
        <v>0</v>
      </c>
      <c r="S75" s="129"/>
      <c r="T75" s="302"/>
      <c r="U75" s="302"/>
      <c r="V75" s="302"/>
      <c r="W75" s="129">
        <f>SUM(W5:W74)</f>
        <v>0</v>
      </c>
    </row>
  </sheetData>
  <sheetProtection algorithmName="SHA-512" hashValue="Zt1Cftqd/+A98ew3HOic8kgE26mlls2iOlit9AW9m1GwUglO31lF84cdeaOuzkEKVtLGTRqgnnJ7DD0U/ck0eg==" saltValue="J6Wyb4DbrUGVMRLlXUgCnw==" spinCount="100000" sheet="1" objects="1" scenarios="1"/>
  <mergeCells count="8">
    <mergeCell ref="A75:D75"/>
    <mergeCell ref="I75:K75"/>
    <mergeCell ref="T75:V75"/>
    <mergeCell ref="A1:H1"/>
    <mergeCell ref="I1:W1"/>
    <mergeCell ref="A2:A3"/>
    <mergeCell ref="I3:K3"/>
    <mergeCell ref="I4:W4"/>
  </mergeCells>
  <dataValidations count="2">
    <dataValidation type="list" operator="equal" allowBlank="1" showInputMessage="1" showErrorMessage="1" sqref="T5:T74">
      <formula1>"OUI,NON,SO"</formula1>
      <formula2>0</formula2>
    </dataValidation>
    <dataValidation type="list" operator="equal" allowBlank="1" showInputMessage="1" showErrorMessage="1" sqref="O5:O74">
      <formula1>"Dépenses inférieures à 5 000 €,Monopole de droit,Caractère spécifique de la dépense,Marchés publics,2 pièces justificatives de dépenses,3 pièces justificatives de dépenses,Comité d'évaluation,Plafond(s) de la dépense raisonnable"</formula1>
      <formula2>0</formula2>
    </dataValidation>
  </dataValidations>
  <pageMargins left="0.7" right="0.7" top="0.75" bottom="0.75" header="0.51180555555555496" footer="0.51180555555555496"/>
  <pageSetup paperSize="9" firstPageNumber="0"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zoomScale="85" zoomScaleNormal="85" workbookViewId="0">
      <selection activeCell="F9" sqref="F9"/>
    </sheetView>
  </sheetViews>
  <sheetFormatPr baseColWidth="10" defaultRowHeight="15" outlineLevelCol="1"/>
  <cols>
    <col min="1" max="1" width="11.42578125" customWidth="1"/>
    <col min="2" max="2" width="40.42578125" customWidth="1"/>
    <col min="3" max="3" width="32.42578125" customWidth="1"/>
    <col min="4" max="4" width="24.42578125" customWidth="1"/>
    <col min="5" max="5" width="29.5703125" customWidth="1"/>
    <col min="6" max="7" width="13.42578125" customWidth="1"/>
    <col min="8" max="8" width="36.5703125" customWidth="1"/>
    <col min="9" max="9" width="37" hidden="1" customWidth="1" outlineLevel="1"/>
    <col min="10" max="10" width="33.42578125" hidden="1" customWidth="1" outlineLevel="1"/>
    <col min="11" max="11" width="27.5703125" hidden="1" customWidth="1" outlineLevel="1"/>
    <col min="12" max="12" width="15.5703125" hidden="1" customWidth="1" outlineLevel="1"/>
    <col min="13" max="13" width="21.42578125" hidden="1" customWidth="1" outlineLevel="1"/>
    <col min="14" max="15" width="21" hidden="1" customWidth="1" outlineLevel="1"/>
    <col min="16" max="16" width="18.42578125" hidden="1" customWidth="1" outlineLevel="1"/>
    <col min="17" max="17" width="47.5703125" hidden="1" customWidth="1" outlineLevel="1"/>
    <col min="18" max="18" width="111.5703125" hidden="1" customWidth="1" outlineLevel="1"/>
    <col min="19" max="19" width="13.42578125" hidden="1" customWidth="1" outlineLevel="1"/>
    <col min="20" max="20" width="10.85546875" collapsed="1"/>
  </cols>
  <sheetData>
    <row r="1" spans="1:20" ht="55.5" customHeight="1">
      <c r="A1" s="309" t="s">
        <v>156</v>
      </c>
      <c r="B1" s="310"/>
      <c r="C1" s="310"/>
      <c r="D1" s="310"/>
      <c r="E1" s="310"/>
      <c r="F1" s="310"/>
      <c r="G1" s="310"/>
      <c r="H1" s="311"/>
      <c r="I1" s="312" t="s">
        <v>157</v>
      </c>
      <c r="J1" s="313"/>
      <c r="K1" s="313"/>
      <c r="L1" s="313"/>
      <c r="M1" s="313"/>
      <c r="N1" s="313"/>
      <c r="O1" s="313"/>
      <c r="P1" s="313"/>
      <c r="Q1" s="313"/>
      <c r="R1" s="313"/>
      <c r="S1" s="314"/>
    </row>
    <row r="2" spans="1:20" ht="45">
      <c r="A2" s="315" t="s">
        <v>19</v>
      </c>
      <c r="B2" s="132" t="s">
        <v>20</v>
      </c>
      <c r="C2" s="132" t="s">
        <v>158</v>
      </c>
      <c r="D2" s="93" t="s">
        <v>113</v>
      </c>
      <c r="E2" s="132" t="s">
        <v>159</v>
      </c>
      <c r="F2" s="93" t="s">
        <v>160</v>
      </c>
      <c r="G2" s="132" t="s">
        <v>119</v>
      </c>
      <c r="H2" s="95" t="s">
        <v>43</v>
      </c>
      <c r="I2" s="96" t="s">
        <v>20</v>
      </c>
      <c r="J2" s="97" t="s">
        <v>158</v>
      </c>
      <c r="K2" s="97" t="s">
        <v>140</v>
      </c>
      <c r="L2" s="97" t="s">
        <v>159</v>
      </c>
      <c r="M2" s="97" t="s">
        <v>160</v>
      </c>
      <c r="N2" s="97" t="s">
        <v>120</v>
      </c>
      <c r="O2" s="97" t="s">
        <v>223</v>
      </c>
      <c r="P2" s="97" t="s">
        <v>121</v>
      </c>
      <c r="Q2" s="97" t="s">
        <v>43</v>
      </c>
      <c r="R2" s="97" t="s">
        <v>122</v>
      </c>
      <c r="S2" s="97" t="s">
        <v>56</v>
      </c>
    </row>
    <row r="3" spans="1:20" ht="106.5" customHeight="1">
      <c r="A3" s="316"/>
      <c r="B3" s="99" t="s">
        <v>161</v>
      </c>
      <c r="C3" s="134" t="s">
        <v>162</v>
      </c>
      <c r="D3" s="99" t="s">
        <v>163</v>
      </c>
      <c r="E3" s="134" t="s">
        <v>164</v>
      </c>
      <c r="F3" s="99" t="s">
        <v>165</v>
      </c>
      <c r="G3" s="134" t="s">
        <v>62</v>
      </c>
      <c r="H3" s="100" t="s">
        <v>242</v>
      </c>
      <c r="I3" s="306" t="s">
        <v>72</v>
      </c>
      <c r="J3" s="323"/>
      <c r="K3" s="324"/>
      <c r="L3" s="181"/>
      <c r="M3" s="181"/>
      <c r="N3" s="181" t="s">
        <v>73</v>
      </c>
      <c r="O3" s="181" t="s">
        <v>224</v>
      </c>
      <c r="P3" s="181" t="s">
        <v>152</v>
      </c>
      <c r="Q3" s="181" t="s">
        <v>241</v>
      </c>
      <c r="R3" s="181" t="s">
        <v>129</v>
      </c>
      <c r="S3" s="181" t="s">
        <v>62</v>
      </c>
    </row>
    <row r="4" spans="1:20" ht="45">
      <c r="A4" s="103" t="s">
        <v>79</v>
      </c>
      <c r="B4" s="105" t="s">
        <v>166</v>
      </c>
      <c r="C4" s="105" t="s">
        <v>243</v>
      </c>
      <c r="D4" s="105" t="s">
        <v>167</v>
      </c>
      <c r="E4" s="161">
        <v>1204</v>
      </c>
      <c r="F4" s="162">
        <v>0.27</v>
      </c>
      <c r="G4" s="162">
        <f t="shared" ref="G4:G35" si="0">E4*F4</f>
        <v>325.08000000000004</v>
      </c>
      <c r="H4" s="185" t="s">
        <v>168</v>
      </c>
      <c r="I4" s="186"/>
      <c r="J4" s="105"/>
      <c r="K4" s="105"/>
      <c r="L4" s="105"/>
      <c r="M4" s="105"/>
      <c r="N4" s="105"/>
      <c r="O4" s="105"/>
      <c r="P4" s="105"/>
      <c r="Q4" s="105"/>
      <c r="R4" s="105"/>
      <c r="S4" s="105"/>
    </row>
    <row r="5" spans="1:20">
      <c r="A5" s="112">
        <v>1</v>
      </c>
      <c r="B5" s="163"/>
      <c r="C5" s="163"/>
      <c r="D5" s="163"/>
      <c r="E5" s="164"/>
      <c r="F5" s="164"/>
      <c r="G5" s="148">
        <f t="shared" si="0"/>
        <v>0</v>
      </c>
      <c r="H5" s="165"/>
      <c r="I5" s="166" t="str">
        <f>IF(B5="","",B5)</f>
        <v/>
      </c>
      <c r="J5" s="167" t="str">
        <f>IF(C5="","",C5)</f>
        <v/>
      </c>
      <c r="K5" s="167" t="str">
        <f>IF(D5="","",D5)</f>
        <v/>
      </c>
      <c r="L5" s="250">
        <f t="shared" ref="L5:L36" si="1">E5</f>
        <v>0</v>
      </c>
      <c r="M5" s="250">
        <f t="shared" ref="M5:M36" si="2">F5</f>
        <v>0</v>
      </c>
      <c r="N5" s="154">
        <f t="shared" ref="N5:N36" si="3">M5*L5</f>
        <v>0</v>
      </c>
      <c r="O5" s="269"/>
      <c r="P5" s="119"/>
      <c r="Q5" s="168"/>
      <c r="R5" s="120" t="str">
        <f t="shared" ref="R5:R36" si="4">IF(N5&gt;G5,"KO : Le montant retenu est supérieur au montant présenté. Merci de revoir la ligne de dépense ou plafonner son montant.",IF(G5=0,"",IF(N5=G5,"OK",IF(N5&lt;G5,"Montant instruit inférieur au montant présenté.",""))))</f>
        <v/>
      </c>
      <c r="S5" s="156">
        <f t="shared" ref="S5:S36" si="5">G5-N5</f>
        <v>0</v>
      </c>
      <c r="T5" s="157"/>
    </row>
    <row r="6" spans="1:20">
      <c r="A6" s="112">
        <v>2</v>
      </c>
      <c r="B6" s="163"/>
      <c r="C6" s="163"/>
      <c r="D6" s="163"/>
      <c r="E6" s="164"/>
      <c r="F6" s="164"/>
      <c r="G6" s="148">
        <f t="shared" si="0"/>
        <v>0</v>
      </c>
      <c r="H6" s="165"/>
      <c r="I6" s="166" t="str">
        <f t="shared" ref="I6:I69" si="6">IF(B6="","",B6)</f>
        <v/>
      </c>
      <c r="J6" s="167" t="str">
        <f t="shared" ref="J6:J69" si="7">IF(C6="","",C6)</f>
        <v/>
      </c>
      <c r="K6" s="167" t="str">
        <f t="shared" ref="K6:K69" si="8">IF(D6="","",D6)</f>
        <v/>
      </c>
      <c r="L6" s="250">
        <f t="shared" si="1"/>
        <v>0</v>
      </c>
      <c r="M6" s="250">
        <f t="shared" si="2"/>
        <v>0</v>
      </c>
      <c r="N6" s="154">
        <f t="shared" si="3"/>
        <v>0</v>
      </c>
      <c r="O6" s="269"/>
      <c r="P6" s="119"/>
      <c r="Q6" s="168"/>
      <c r="R6" s="120" t="str">
        <f t="shared" si="4"/>
        <v/>
      </c>
      <c r="S6" s="156">
        <f t="shared" si="5"/>
        <v>0</v>
      </c>
      <c r="T6" s="158"/>
    </row>
    <row r="7" spans="1:20">
      <c r="A7" s="112">
        <v>3</v>
      </c>
      <c r="B7" s="163"/>
      <c r="C7" s="163"/>
      <c r="D7" s="163"/>
      <c r="E7" s="164"/>
      <c r="F7" s="164"/>
      <c r="G7" s="148">
        <f t="shared" si="0"/>
        <v>0</v>
      </c>
      <c r="H7" s="165"/>
      <c r="I7" s="166" t="str">
        <f t="shared" si="6"/>
        <v/>
      </c>
      <c r="J7" s="167" t="str">
        <f t="shared" si="7"/>
        <v/>
      </c>
      <c r="K7" s="167" t="str">
        <f t="shared" si="8"/>
        <v/>
      </c>
      <c r="L7" s="250">
        <f t="shared" si="1"/>
        <v>0</v>
      </c>
      <c r="M7" s="250">
        <f t="shared" si="2"/>
        <v>0</v>
      </c>
      <c r="N7" s="154">
        <f t="shared" si="3"/>
        <v>0</v>
      </c>
      <c r="O7" s="269"/>
      <c r="P7" s="119"/>
      <c r="Q7" s="168"/>
      <c r="R7" s="120" t="str">
        <f t="shared" si="4"/>
        <v/>
      </c>
      <c r="S7" s="156">
        <f t="shared" si="5"/>
        <v>0</v>
      </c>
      <c r="T7" s="158"/>
    </row>
    <row r="8" spans="1:20">
      <c r="A8" s="112">
        <v>4</v>
      </c>
      <c r="B8" s="163"/>
      <c r="C8" s="163"/>
      <c r="D8" s="163"/>
      <c r="E8" s="164"/>
      <c r="F8" s="164"/>
      <c r="G8" s="148">
        <f t="shared" si="0"/>
        <v>0</v>
      </c>
      <c r="H8" s="165"/>
      <c r="I8" s="166" t="str">
        <f t="shared" si="6"/>
        <v/>
      </c>
      <c r="J8" s="167" t="str">
        <f t="shared" si="7"/>
        <v/>
      </c>
      <c r="K8" s="167" t="str">
        <f t="shared" si="8"/>
        <v/>
      </c>
      <c r="L8" s="250">
        <f t="shared" si="1"/>
        <v>0</v>
      </c>
      <c r="M8" s="250">
        <f t="shared" si="2"/>
        <v>0</v>
      </c>
      <c r="N8" s="154">
        <f t="shared" si="3"/>
        <v>0</v>
      </c>
      <c r="O8" s="269"/>
      <c r="P8" s="119"/>
      <c r="Q8" s="168"/>
      <c r="R8" s="120" t="str">
        <f t="shared" si="4"/>
        <v/>
      </c>
      <c r="S8" s="156">
        <f t="shared" si="5"/>
        <v>0</v>
      </c>
      <c r="T8" s="158"/>
    </row>
    <row r="9" spans="1:20">
      <c r="A9" s="112">
        <v>5</v>
      </c>
      <c r="B9" s="163"/>
      <c r="C9" s="163"/>
      <c r="D9" s="163"/>
      <c r="E9" s="164"/>
      <c r="F9" s="164"/>
      <c r="G9" s="148">
        <f t="shared" si="0"/>
        <v>0</v>
      </c>
      <c r="H9" s="165"/>
      <c r="I9" s="166" t="str">
        <f t="shared" si="6"/>
        <v/>
      </c>
      <c r="J9" s="167" t="str">
        <f t="shared" si="7"/>
        <v/>
      </c>
      <c r="K9" s="167" t="str">
        <f t="shared" si="8"/>
        <v/>
      </c>
      <c r="L9" s="250">
        <f t="shared" si="1"/>
        <v>0</v>
      </c>
      <c r="M9" s="250">
        <f t="shared" si="2"/>
        <v>0</v>
      </c>
      <c r="N9" s="154">
        <f t="shared" si="3"/>
        <v>0</v>
      </c>
      <c r="O9" s="269"/>
      <c r="P9" s="119"/>
      <c r="Q9" s="168"/>
      <c r="R9" s="120" t="str">
        <f t="shared" si="4"/>
        <v/>
      </c>
      <c r="S9" s="156">
        <f t="shared" si="5"/>
        <v>0</v>
      </c>
      <c r="T9" s="158"/>
    </row>
    <row r="10" spans="1:20">
      <c r="A10" s="112">
        <v>6</v>
      </c>
      <c r="B10" s="163"/>
      <c r="C10" s="163"/>
      <c r="D10" s="163"/>
      <c r="E10" s="164"/>
      <c r="F10" s="164"/>
      <c r="G10" s="148">
        <f t="shared" si="0"/>
        <v>0</v>
      </c>
      <c r="H10" s="165"/>
      <c r="I10" s="166" t="str">
        <f t="shared" si="6"/>
        <v/>
      </c>
      <c r="J10" s="167" t="str">
        <f t="shared" si="7"/>
        <v/>
      </c>
      <c r="K10" s="167" t="str">
        <f t="shared" si="8"/>
        <v/>
      </c>
      <c r="L10" s="250">
        <f t="shared" si="1"/>
        <v>0</v>
      </c>
      <c r="M10" s="250">
        <f t="shared" si="2"/>
        <v>0</v>
      </c>
      <c r="N10" s="154">
        <f t="shared" si="3"/>
        <v>0</v>
      </c>
      <c r="O10" s="269"/>
      <c r="P10" s="119"/>
      <c r="Q10" s="168"/>
      <c r="R10" s="120" t="str">
        <f t="shared" si="4"/>
        <v/>
      </c>
      <c r="S10" s="156">
        <f t="shared" si="5"/>
        <v>0</v>
      </c>
      <c r="T10" s="158"/>
    </row>
    <row r="11" spans="1:20">
      <c r="A11" s="112">
        <v>7</v>
      </c>
      <c r="B11" s="163"/>
      <c r="C11" s="163"/>
      <c r="D11" s="163"/>
      <c r="E11" s="164"/>
      <c r="F11" s="164"/>
      <c r="G11" s="148">
        <f t="shared" si="0"/>
        <v>0</v>
      </c>
      <c r="H11" s="165"/>
      <c r="I11" s="166" t="str">
        <f t="shared" si="6"/>
        <v/>
      </c>
      <c r="J11" s="167" t="str">
        <f t="shared" si="7"/>
        <v/>
      </c>
      <c r="K11" s="167" t="str">
        <f t="shared" si="8"/>
        <v/>
      </c>
      <c r="L11" s="250">
        <f t="shared" si="1"/>
        <v>0</v>
      </c>
      <c r="M11" s="250">
        <f t="shared" si="2"/>
        <v>0</v>
      </c>
      <c r="N11" s="154">
        <f t="shared" si="3"/>
        <v>0</v>
      </c>
      <c r="O11" s="269"/>
      <c r="P11" s="119"/>
      <c r="Q11" s="168"/>
      <c r="R11" s="120" t="str">
        <f t="shared" si="4"/>
        <v/>
      </c>
      <c r="S11" s="156">
        <f t="shared" si="5"/>
        <v>0</v>
      </c>
      <c r="T11" s="158"/>
    </row>
    <row r="12" spans="1:20">
      <c r="A12" s="112">
        <v>8</v>
      </c>
      <c r="B12" s="163"/>
      <c r="C12" s="163"/>
      <c r="D12" s="163"/>
      <c r="E12" s="164"/>
      <c r="F12" s="164"/>
      <c r="G12" s="148">
        <f t="shared" si="0"/>
        <v>0</v>
      </c>
      <c r="H12" s="165"/>
      <c r="I12" s="166" t="str">
        <f t="shared" si="6"/>
        <v/>
      </c>
      <c r="J12" s="167" t="str">
        <f t="shared" si="7"/>
        <v/>
      </c>
      <c r="K12" s="167" t="str">
        <f t="shared" si="8"/>
        <v/>
      </c>
      <c r="L12" s="250">
        <f t="shared" si="1"/>
        <v>0</v>
      </c>
      <c r="M12" s="250">
        <f t="shared" si="2"/>
        <v>0</v>
      </c>
      <c r="N12" s="154">
        <f t="shared" si="3"/>
        <v>0</v>
      </c>
      <c r="O12" s="269"/>
      <c r="P12" s="119"/>
      <c r="Q12" s="168"/>
      <c r="R12" s="120" t="str">
        <f t="shared" si="4"/>
        <v/>
      </c>
      <c r="S12" s="156">
        <f t="shared" si="5"/>
        <v>0</v>
      </c>
      <c r="T12" s="158"/>
    </row>
    <row r="13" spans="1:20">
      <c r="A13" s="112">
        <v>9</v>
      </c>
      <c r="B13" s="163"/>
      <c r="C13" s="163"/>
      <c r="D13" s="163"/>
      <c r="E13" s="164"/>
      <c r="F13" s="164"/>
      <c r="G13" s="148">
        <f t="shared" si="0"/>
        <v>0</v>
      </c>
      <c r="H13" s="165"/>
      <c r="I13" s="166" t="str">
        <f t="shared" si="6"/>
        <v/>
      </c>
      <c r="J13" s="167" t="str">
        <f t="shared" si="7"/>
        <v/>
      </c>
      <c r="K13" s="167" t="str">
        <f t="shared" si="8"/>
        <v/>
      </c>
      <c r="L13" s="250">
        <f t="shared" si="1"/>
        <v>0</v>
      </c>
      <c r="M13" s="250">
        <f t="shared" si="2"/>
        <v>0</v>
      </c>
      <c r="N13" s="154">
        <f t="shared" si="3"/>
        <v>0</v>
      </c>
      <c r="O13" s="269"/>
      <c r="P13" s="119"/>
      <c r="Q13" s="168"/>
      <c r="R13" s="120" t="str">
        <f t="shared" si="4"/>
        <v/>
      </c>
      <c r="S13" s="156">
        <f t="shared" si="5"/>
        <v>0</v>
      </c>
      <c r="T13" s="158"/>
    </row>
    <row r="14" spans="1:20">
      <c r="A14" s="112">
        <v>10</v>
      </c>
      <c r="B14" s="163"/>
      <c r="C14" s="163"/>
      <c r="D14" s="163"/>
      <c r="E14" s="164"/>
      <c r="F14" s="164"/>
      <c r="G14" s="148">
        <f t="shared" si="0"/>
        <v>0</v>
      </c>
      <c r="H14" s="165"/>
      <c r="I14" s="166" t="str">
        <f t="shared" si="6"/>
        <v/>
      </c>
      <c r="J14" s="167" t="str">
        <f t="shared" si="7"/>
        <v/>
      </c>
      <c r="K14" s="167" t="str">
        <f t="shared" si="8"/>
        <v/>
      </c>
      <c r="L14" s="250">
        <f t="shared" si="1"/>
        <v>0</v>
      </c>
      <c r="M14" s="250">
        <f t="shared" si="2"/>
        <v>0</v>
      </c>
      <c r="N14" s="154">
        <f t="shared" si="3"/>
        <v>0</v>
      </c>
      <c r="O14" s="269"/>
      <c r="P14" s="119"/>
      <c r="Q14" s="168"/>
      <c r="R14" s="120" t="str">
        <f t="shared" si="4"/>
        <v/>
      </c>
      <c r="S14" s="156">
        <f t="shared" si="5"/>
        <v>0</v>
      </c>
      <c r="T14" s="158"/>
    </row>
    <row r="15" spans="1:20">
      <c r="A15" s="112">
        <v>11</v>
      </c>
      <c r="B15" s="163"/>
      <c r="C15" s="163"/>
      <c r="D15" s="163"/>
      <c r="E15" s="164"/>
      <c r="F15" s="164"/>
      <c r="G15" s="148">
        <f t="shared" si="0"/>
        <v>0</v>
      </c>
      <c r="H15" s="165"/>
      <c r="I15" s="166" t="str">
        <f t="shared" si="6"/>
        <v/>
      </c>
      <c r="J15" s="167" t="str">
        <f t="shared" si="7"/>
        <v/>
      </c>
      <c r="K15" s="167" t="str">
        <f t="shared" si="8"/>
        <v/>
      </c>
      <c r="L15" s="250">
        <f t="shared" si="1"/>
        <v>0</v>
      </c>
      <c r="M15" s="250">
        <f t="shared" si="2"/>
        <v>0</v>
      </c>
      <c r="N15" s="154">
        <f t="shared" si="3"/>
        <v>0</v>
      </c>
      <c r="O15" s="269"/>
      <c r="P15" s="119"/>
      <c r="Q15" s="168"/>
      <c r="R15" s="120" t="str">
        <f t="shared" si="4"/>
        <v/>
      </c>
      <c r="S15" s="156">
        <f t="shared" si="5"/>
        <v>0</v>
      </c>
      <c r="T15" s="158"/>
    </row>
    <row r="16" spans="1:20">
      <c r="A16" s="112">
        <v>12</v>
      </c>
      <c r="B16" s="163"/>
      <c r="C16" s="163"/>
      <c r="D16" s="163"/>
      <c r="E16" s="164"/>
      <c r="F16" s="164"/>
      <c r="G16" s="148">
        <f t="shared" si="0"/>
        <v>0</v>
      </c>
      <c r="H16" s="165"/>
      <c r="I16" s="166" t="str">
        <f t="shared" si="6"/>
        <v/>
      </c>
      <c r="J16" s="167" t="str">
        <f t="shared" si="7"/>
        <v/>
      </c>
      <c r="K16" s="167" t="str">
        <f t="shared" si="8"/>
        <v/>
      </c>
      <c r="L16" s="250">
        <f t="shared" si="1"/>
        <v>0</v>
      </c>
      <c r="M16" s="250">
        <f t="shared" si="2"/>
        <v>0</v>
      </c>
      <c r="N16" s="154">
        <f t="shared" si="3"/>
        <v>0</v>
      </c>
      <c r="O16" s="269"/>
      <c r="P16" s="119"/>
      <c r="Q16" s="168"/>
      <c r="R16" s="120" t="str">
        <f t="shared" si="4"/>
        <v/>
      </c>
      <c r="S16" s="156">
        <f t="shared" si="5"/>
        <v>0</v>
      </c>
      <c r="T16" s="158"/>
    </row>
    <row r="17" spans="1:21">
      <c r="A17" s="112">
        <v>13</v>
      </c>
      <c r="B17" s="163"/>
      <c r="C17" s="163"/>
      <c r="D17" s="163"/>
      <c r="E17" s="164"/>
      <c r="F17" s="164"/>
      <c r="G17" s="148">
        <f t="shared" si="0"/>
        <v>0</v>
      </c>
      <c r="H17" s="165"/>
      <c r="I17" s="166" t="str">
        <f t="shared" si="6"/>
        <v/>
      </c>
      <c r="J17" s="167" t="str">
        <f t="shared" si="7"/>
        <v/>
      </c>
      <c r="K17" s="167" t="str">
        <f t="shared" si="8"/>
        <v/>
      </c>
      <c r="L17" s="250">
        <f t="shared" si="1"/>
        <v>0</v>
      </c>
      <c r="M17" s="250">
        <f t="shared" si="2"/>
        <v>0</v>
      </c>
      <c r="N17" s="154">
        <f t="shared" si="3"/>
        <v>0</v>
      </c>
      <c r="O17" s="269"/>
      <c r="P17" s="119"/>
      <c r="Q17" s="168"/>
      <c r="R17" s="120" t="str">
        <f t="shared" si="4"/>
        <v/>
      </c>
      <c r="S17" s="156">
        <f t="shared" si="5"/>
        <v>0</v>
      </c>
      <c r="T17" s="158"/>
    </row>
    <row r="18" spans="1:21" ht="18.75">
      <c r="A18" s="112">
        <v>14</v>
      </c>
      <c r="B18" s="163"/>
      <c r="C18" s="163"/>
      <c r="D18" s="163"/>
      <c r="E18" s="164"/>
      <c r="F18" s="164"/>
      <c r="G18" s="148">
        <f t="shared" si="0"/>
        <v>0</v>
      </c>
      <c r="H18" s="165"/>
      <c r="I18" s="166" t="str">
        <f t="shared" si="6"/>
        <v/>
      </c>
      <c r="J18" s="167" t="str">
        <f t="shared" si="7"/>
        <v/>
      </c>
      <c r="K18" s="167" t="str">
        <f t="shared" si="8"/>
        <v/>
      </c>
      <c r="L18" s="250">
        <f t="shared" si="1"/>
        <v>0</v>
      </c>
      <c r="M18" s="250">
        <f t="shared" si="2"/>
        <v>0</v>
      </c>
      <c r="N18" s="154">
        <f t="shared" si="3"/>
        <v>0</v>
      </c>
      <c r="O18" s="269"/>
      <c r="P18" s="119"/>
      <c r="Q18" s="168"/>
      <c r="R18" s="120" t="str">
        <f t="shared" si="4"/>
        <v/>
      </c>
      <c r="S18" s="156">
        <f t="shared" si="5"/>
        <v>0</v>
      </c>
      <c r="T18" s="158"/>
      <c r="U18" s="128"/>
    </row>
    <row r="19" spans="1:21">
      <c r="A19" s="112">
        <v>15</v>
      </c>
      <c r="B19" s="163"/>
      <c r="C19" s="163"/>
      <c r="D19" s="163"/>
      <c r="E19" s="164"/>
      <c r="F19" s="164"/>
      <c r="G19" s="148">
        <f t="shared" si="0"/>
        <v>0</v>
      </c>
      <c r="H19" s="165"/>
      <c r="I19" s="166" t="str">
        <f t="shared" si="6"/>
        <v/>
      </c>
      <c r="J19" s="167" t="str">
        <f t="shared" si="7"/>
        <v/>
      </c>
      <c r="K19" s="167" t="str">
        <f t="shared" si="8"/>
        <v/>
      </c>
      <c r="L19" s="250">
        <f t="shared" si="1"/>
        <v>0</v>
      </c>
      <c r="M19" s="250">
        <f t="shared" si="2"/>
        <v>0</v>
      </c>
      <c r="N19" s="154">
        <f t="shared" si="3"/>
        <v>0</v>
      </c>
      <c r="O19" s="269"/>
      <c r="P19" s="119"/>
      <c r="Q19" s="168"/>
      <c r="R19" s="120" t="str">
        <f t="shared" si="4"/>
        <v/>
      </c>
      <c r="S19" s="156">
        <f t="shared" si="5"/>
        <v>0</v>
      </c>
    </row>
    <row r="20" spans="1:21" ht="18.75">
      <c r="A20" s="112">
        <v>16</v>
      </c>
      <c r="B20" s="163"/>
      <c r="C20" s="163"/>
      <c r="D20" s="163"/>
      <c r="E20" s="164"/>
      <c r="F20" s="164"/>
      <c r="G20" s="148">
        <f t="shared" si="0"/>
        <v>0</v>
      </c>
      <c r="H20" s="165"/>
      <c r="I20" s="166" t="str">
        <f t="shared" si="6"/>
        <v/>
      </c>
      <c r="J20" s="167" t="str">
        <f t="shared" si="7"/>
        <v/>
      </c>
      <c r="K20" s="167" t="str">
        <f t="shared" si="8"/>
        <v/>
      </c>
      <c r="L20" s="250">
        <f t="shared" si="1"/>
        <v>0</v>
      </c>
      <c r="M20" s="250">
        <f t="shared" si="2"/>
        <v>0</v>
      </c>
      <c r="N20" s="154">
        <f t="shared" si="3"/>
        <v>0</v>
      </c>
      <c r="O20" s="269"/>
      <c r="P20" s="119"/>
      <c r="Q20" s="168"/>
      <c r="R20" s="120" t="str">
        <f t="shared" si="4"/>
        <v/>
      </c>
      <c r="S20" s="156">
        <f t="shared" si="5"/>
        <v>0</v>
      </c>
      <c r="T20" s="158"/>
      <c r="U20" s="128"/>
    </row>
    <row r="21" spans="1:21">
      <c r="A21" s="112">
        <v>17</v>
      </c>
      <c r="B21" s="163"/>
      <c r="C21" s="163"/>
      <c r="D21" s="163"/>
      <c r="E21" s="164"/>
      <c r="F21" s="164"/>
      <c r="G21" s="148">
        <f t="shared" si="0"/>
        <v>0</v>
      </c>
      <c r="H21" s="165"/>
      <c r="I21" s="166" t="str">
        <f t="shared" si="6"/>
        <v/>
      </c>
      <c r="J21" s="167" t="str">
        <f t="shared" si="7"/>
        <v/>
      </c>
      <c r="K21" s="167" t="str">
        <f t="shared" si="8"/>
        <v/>
      </c>
      <c r="L21" s="250">
        <f t="shared" si="1"/>
        <v>0</v>
      </c>
      <c r="M21" s="250">
        <f t="shared" si="2"/>
        <v>0</v>
      </c>
      <c r="N21" s="154">
        <f t="shared" si="3"/>
        <v>0</v>
      </c>
      <c r="O21" s="269"/>
      <c r="P21" s="119"/>
      <c r="Q21" s="168"/>
      <c r="R21" s="120" t="str">
        <f t="shared" si="4"/>
        <v/>
      </c>
      <c r="S21" s="156">
        <f t="shared" si="5"/>
        <v>0</v>
      </c>
    </row>
    <row r="22" spans="1:21">
      <c r="A22" s="112">
        <v>18</v>
      </c>
      <c r="B22" s="163"/>
      <c r="C22" s="163"/>
      <c r="D22" s="163"/>
      <c r="E22" s="164"/>
      <c r="F22" s="164"/>
      <c r="G22" s="148">
        <f t="shared" si="0"/>
        <v>0</v>
      </c>
      <c r="H22" s="165"/>
      <c r="I22" s="166" t="str">
        <f t="shared" si="6"/>
        <v/>
      </c>
      <c r="J22" s="167" t="str">
        <f t="shared" si="7"/>
        <v/>
      </c>
      <c r="K22" s="167" t="str">
        <f t="shared" si="8"/>
        <v/>
      </c>
      <c r="L22" s="250">
        <f t="shared" si="1"/>
        <v>0</v>
      </c>
      <c r="M22" s="250">
        <f t="shared" si="2"/>
        <v>0</v>
      </c>
      <c r="N22" s="154">
        <f t="shared" si="3"/>
        <v>0</v>
      </c>
      <c r="O22" s="269"/>
      <c r="P22" s="119"/>
      <c r="Q22" s="168"/>
      <c r="R22" s="120" t="str">
        <f t="shared" si="4"/>
        <v/>
      </c>
      <c r="S22" s="156">
        <f t="shared" si="5"/>
        <v>0</v>
      </c>
    </row>
    <row r="23" spans="1:21">
      <c r="A23" s="112">
        <v>19</v>
      </c>
      <c r="B23" s="163"/>
      <c r="C23" s="163"/>
      <c r="D23" s="163"/>
      <c r="E23" s="164"/>
      <c r="F23" s="164"/>
      <c r="G23" s="148">
        <f t="shared" si="0"/>
        <v>0</v>
      </c>
      <c r="H23" s="165"/>
      <c r="I23" s="166" t="str">
        <f t="shared" si="6"/>
        <v/>
      </c>
      <c r="J23" s="167" t="str">
        <f t="shared" si="7"/>
        <v/>
      </c>
      <c r="K23" s="167" t="str">
        <f t="shared" si="8"/>
        <v/>
      </c>
      <c r="L23" s="250">
        <f t="shared" si="1"/>
        <v>0</v>
      </c>
      <c r="M23" s="250">
        <f t="shared" si="2"/>
        <v>0</v>
      </c>
      <c r="N23" s="154">
        <f t="shared" si="3"/>
        <v>0</v>
      </c>
      <c r="O23" s="269"/>
      <c r="P23" s="119"/>
      <c r="Q23" s="168"/>
      <c r="R23" s="120" t="str">
        <f t="shared" si="4"/>
        <v/>
      </c>
      <c r="S23" s="156">
        <f t="shared" si="5"/>
        <v>0</v>
      </c>
    </row>
    <row r="24" spans="1:21">
      <c r="A24" s="112">
        <v>20</v>
      </c>
      <c r="B24" s="163"/>
      <c r="C24" s="163"/>
      <c r="D24" s="163"/>
      <c r="E24" s="164"/>
      <c r="F24" s="164"/>
      <c r="G24" s="148">
        <f t="shared" si="0"/>
        <v>0</v>
      </c>
      <c r="H24" s="165"/>
      <c r="I24" s="166" t="str">
        <f t="shared" si="6"/>
        <v/>
      </c>
      <c r="J24" s="167" t="str">
        <f t="shared" si="7"/>
        <v/>
      </c>
      <c r="K24" s="167" t="str">
        <f t="shared" si="8"/>
        <v/>
      </c>
      <c r="L24" s="250">
        <f t="shared" si="1"/>
        <v>0</v>
      </c>
      <c r="M24" s="250">
        <f t="shared" si="2"/>
        <v>0</v>
      </c>
      <c r="N24" s="154">
        <f t="shared" si="3"/>
        <v>0</v>
      </c>
      <c r="O24" s="269"/>
      <c r="P24" s="119"/>
      <c r="Q24" s="168"/>
      <c r="R24" s="120" t="str">
        <f t="shared" si="4"/>
        <v/>
      </c>
      <c r="S24" s="156">
        <f t="shared" si="5"/>
        <v>0</v>
      </c>
    </row>
    <row r="25" spans="1:21">
      <c r="A25" s="112">
        <v>21</v>
      </c>
      <c r="B25" s="163"/>
      <c r="C25" s="163"/>
      <c r="D25" s="163"/>
      <c r="E25" s="164"/>
      <c r="F25" s="164"/>
      <c r="G25" s="148">
        <f t="shared" si="0"/>
        <v>0</v>
      </c>
      <c r="H25" s="165"/>
      <c r="I25" s="166" t="str">
        <f t="shared" si="6"/>
        <v/>
      </c>
      <c r="J25" s="167" t="str">
        <f t="shared" si="7"/>
        <v/>
      </c>
      <c r="K25" s="167" t="str">
        <f t="shared" si="8"/>
        <v/>
      </c>
      <c r="L25" s="250">
        <f t="shared" si="1"/>
        <v>0</v>
      </c>
      <c r="M25" s="250">
        <f t="shared" si="2"/>
        <v>0</v>
      </c>
      <c r="N25" s="154">
        <f t="shared" si="3"/>
        <v>0</v>
      </c>
      <c r="O25" s="269"/>
      <c r="P25" s="119"/>
      <c r="Q25" s="168"/>
      <c r="R25" s="120" t="str">
        <f t="shared" si="4"/>
        <v/>
      </c>
      <c r="S25" s="156">
        <f t="shared" si="5"/>
        <v>0</v>
      </c>
    </row>
    <row r="26" spans="1:21">
      <c r="A26" s="112">
        <v>22</v>
      </c>
      <c r="B26" s="163"/>
      <c r="C26" s="163"/>
      <c r="D26" s="163"/>
      <c r="E26" s="164"/>
      <c r="F26" s="164"/>
      <c r="G26" s="148">
        <f t="shared" si="0"/>
        <v>0</v>
      </c>
      <c r="H26" s="165"/>
      <c r="I26" s="166" t="str">
        <f t="shared" si="6"/>
        <v/>
      </c>
      <c r="J26" s="167" t="str">
        <f t="shared" si="7"/>
        <v/>
      </c>
      <c r="K26" s="167" t="str">
        <f t="shared" si="8"/>
        <v/>
      </c>
      <c r="L26" s="250">
        <f t="shared" si="1"/>
        <v>0</v>
      </c>
      <c r="M26" s="250">
        <f t="shared" si="2"/>
        <v>0</v>
      </c>
      <c r="N26" s="154">
        <f t="shared" si="3"/>
        <v>0</v>
      </c>
      <c r="O26" s="269"/>
      <c r="P26" s="119"/>
      <c r="Q26" s="168"/>
      <c r="R26" s="120" t="str">
        <f t="shared" si="4"/>
        <v/>
      </c>
      <c r="S26" s="156">
        <f t="shared" si="5"/>
        <v>0</v>
      </c>
    </row>
    <row r="27" spans="1:21">
      <c r="A27" s="112">
        <v>23</v>
      </c>
      <c r="B27" s="163"/>
      <c r="C27" s="163"/>
      <c r="D27" s="163"/>
      <c r="E27" s="164"/>
      <c r="F27" s="164"/>
      <c r="G27" s="148">
        <f t="shared" si="0"/>
        <v>0</v>
      </c>
      <c r="H27" s="165"/>
      <c r="I27" s="166" t="str">
        <f t="shared" si="6"/>
        <v/>
      </c>
      <c r="J27" s="167" t="str">
        <f t="shared" si="7"/>
        <v/>
      </c>
      <c r="K27" s="167" t="str">
        <f t="shared" si="8"/>
        <v/>
      </c>
      <c r="L27" s="250">
        <f t="shared" si="1"/>
        <v>0</v>
      </c>
      <c r="M27" s="250">
        <f t="shared" si="2"/>
        <v>0</v>
      </c>
      <c r="N27" s="154">
        <f t="shared" si="3"/>
        <v>0</v>
      </c>
      <c r="O27" s="269"/>
      <c r="P27" s="119"/>
      <c r="Q27" s="168"/>
      <c r="R27" s="120" t="str">
        <f t="shared" si="4"/>
        <v/>
      </c>
      <c r="S27" s="156">
        <f t="shared" si="5"/>
        <v>0</v>
      </c>
    </row>
    <row r="28" spans="1:21">
      <c r="A28" s="112">
        <v>24</v>
      </c>
      <c r="B28" s="163"/>
      <c r="C28" s="163"/>
      <c r="D28" s="163"/>
      <c r="E28" s="164"/>
      <c r="F28" s="164"/>
      <c r="G28" s="148">
        <f t="shared" si="0"/>
        <v>0</v>
      </c>
      <c r="H28" s="165"/>
      <c r="I28" s="166" t="str">
        <f t="shared" si="6"/>
        <v/>
      </c>
      <c r="J28" s="167" t="str">
        <f t="shared" si="7"/>
        <v/>
      </c>
      <c r="K28" s="167" t="str">
        <f t="shared" si="8"/>
        <v/>
      </c>
      <c r="L28" s="250">
        <f t="shared" si="1"/>
        <v>0</v>
      </c>
      <c r="M28" s="250">
        <f t="shared" si="2"/>
        <v>0</v>
      </c>
      <c r="N28" s="154">
        <f t="shared" si="3"/>
        <v>0</v>
      </c>
      <c r="O28" s="269"/>
      <c r="P28" s="119"/>
      <c r="Q28" s="168"/>
      <c r="R28" s="120" t="str">
        <f t="shared" si="4"/>
        <v/>
      </c>
      <c r="S28" s="156">
        <f t="shared" si="5"/>
        <v>0</v>
      </c>
    </row>
    <row r="29" spans="1:21">
      <c r="A29" s="112">
        <v>25</v>
      </c>
      <c r="B29" s="163"/>
      <c r="C29" s="163"/>
      <c r="D29" s="163"/>
      <c r="E29" s="164"/>
      <c r="F29" s="164"/>
      <c r="G29" s="148">
        <f t="shared" si="0"/>
        <v>0</v>
      </c>
      <c r="H29" s="165"/>
      <c r="I29" s="166" t="str">
        <f t="shared" si="6"/>
        <v/>
      </c>
      <c r="J29" s="167" t="str">
        <f t="shared" si="7"/>
        <v/>
      </c>
      <c r="K29" s="167" t="str">
        <f t="shared" si="8"/>
        <v/>
      </c>
      <c r="L29" s="250">
        <f t="shared" si="1"/>
        <v>0</v>
      </c>
      <c r="M29" s="250">
        <f t="shared" si="2"/>
        <v>0</v>
      </c>
      <c r="N29" s="154">
        <f t="shared" si="3"/>
        <v>0</v>
      </c>
      <c r="O29" s="269"/>
      <c r="P29" s="119"/>
      <c r="Q29" s="168"/>
      <c r="R29" s="120" t="str">
        <f t="shared" si="4"/>
        <v/>
      </c>
      <c r="S29" s="156">
        <f t="shared" si="5"/>
        <v>0</v>
      </c>
    </row>
    <row r="30" spans="1:21">
      <c r="A30" s="112">
        <v>26</v>
      </c>
      <c r="B30" s="163"/>
      <c r="C30" s="163"/>
      <c r="D30" s="163"/>
      <c r="E30" s="164"/>
      <c r="F30" s="164"/>
      <c r="G30" s="148">
        <f t="shared" si="0"/>
        <v>0</v>
      </c>
      <c r="H30" s="165"/>
      <c r="I30" s="166" t="str">
        <f t="shared" si="6"/>
        <v/>
      </c>
      <c r="J30" s="167" t="str">
        <f t="shared" si="7"/>
        <v/>
      </c>
      <c r="K30" s="167" t="str">
        <f t="shared" si="8"/>
        <v/>
      </c>
      <c r="L30" s="250">
        <f t="shared" si="1"/>
        <v>0</v>
      </c>
      <c r="M30" s="250">
        <f t="shared" si="2"/>
        <v>0</v>
      </c>
      <c r="N30" s="154">
        <f t="shared" si="3"/>
        <v>0</v>
      </c>
      <c r="O30" s="269"/>
      <c r="P30" s="119"/>
      <c r="Q30" s="168"/>
      <c r="R30" s="120" t="str">
        <f t="shared" si="4"/>
        <v/>
      </c>
      <c r="S30" s="156">
        <f t="shared" si="5"/>
        <v>0</v>
      </c>
    </row>
    <row r="31" spans="1:21">
      <c r="A31" s="112">
        <v>27</v>
      </c>
      <c r="B31" s="163"/>
      <c r="C31" s="163"/>
      <c r="D31" s="163"/>
      <c r="E31" s="164"/>
      <c r="F31" s="164"/>
      <c r="G31" s="148">
        <f t="shared" si="0"/>
        <v>0</v>
      </c>
      <c r="H31" s="165"/>
      <c r="I31" s="166" t="str">
        <f t="shared" si="6"/>
        <v/>
      </c>
      <c r="J31" s="167" t="str">
        <f t="shared" si="7"/>
        <v/>
      </c>
      <c r="K31" s="167" t="str">
        <f t="shared" si="8"/>
        <v/>
      </c>
      <c r="L31" s="250">
        <f t="shared" si="1"/>
        <v>0</v>
      </c>
      <c r="M31" s="250">
        <f t="shared" si="2"/>
        <v>0</v>
      </c>
      <c r="N31" s="154">
        <f t="shared" si="3"/>
        <v>0</v>
      </c>
      <c r="O31" s="269"/>
      <c r="P31" s="119"/>
      <c r="Q31" s="168"/>
      <c r="R31" s="120" t="str">
        <f t="shared" si="4"/>
        <v/>
      </c>
      <c r="S31" s="156">
        <f t="shared" si="5"/>
        <v>0</v>
      </c>
    </row>
    <row r="32" spans="1:21">
      <c r="A32" s="112">
        <v>28</v>
      </c>
      <c r="B32" s="163"/>
      <c r="C32" s="163"/>
      <c r="D32" s="163"/>
      <c r="E32" s="164"/>
      <c r="F32" s="164"/>
      <c r="G32" s="148">
        <f t="shared" si="0"/>
        <v>0</v>
      </c>
      <c r="H32" s="165"/>
      <c r="I32" s="166" t="str">
        <f t="shared" si="6"/>
        <v/>
      </c>
      <c r="J32" s="167" t="str">
        <f t="shared" si="7"/>
        <v/>
      </c>
      <c r="K32" s="167" t="str">
        <f t="shared" si="8"/>
        <v/>
      </c>
      <c r="L32" s="250">
        <f t="shared" si="1"/>
        <v>0</v>
      </c>
      <c r="M32" s="250">
        <f t="shared" si="2"/>
        <v>0</v>
      </c>
      <c r="N32" s="154">
        <f t="shared" si="3"/>
        <v>0</v>
      </c>
      <c r="O32" s="269"/>
      <c r="P32" s="119"/>
      <c r="Q32" s="168"/>
      <c r="R32" s="120" t="str">
        <f t="shared" si="4"/>
        <v/>
      </c>
      <c r="S32" s="156">
        <f t="shared" si="5"/>
        <v>0</v>
      </c>
    </row>
    <row r="33" spans="1:19">
      <c r="A33" s="112">
        <v>29</v>
      </c>
      <c r="B33" s="163"/>
      <c r="C33" s="163"/>
      <c r="D33" s="163"/>
      <c r="E33" s="164"/>
      <c r="F33" s="164"/>
      <c r="G33" s="148">
        <f t="shared" si="0"/>
        <v>0</v>
      </c>
      <c r="H33" s="165"/>
      <c r="I33" s="166" t="str">
        <f t="shared" si="6"/>
        <v/>
      </c>
      <c r="J33" s="167" t="str">
        <f t="shared" si="7"/>
        <v/>
      </c>
      <c r="K33" s="167" t="str">
        <f t="shared" si="8"/>
        <v/>
      </c>
      <c r="L33" s="250">
        <f t="shared" si="1"/>
        <v>0</v>
      </c>
      <c r="M33" s="250">
        <f t="shared" si="2"/>
        <v>0</v>
      </c>
      <c r="N33" s="154">
        <f t="shared" si="3"/>
        <v>0</v>
      </c>
      <c r="O33" s="269"/>
      <c r="P33" s="119"/>
      <c r="Q33" s="168"/>
      <c r="R33" s="120" t="str">
        <f t="shared" si="4"/>
        <v/>
      </c>
      <c r="S33" s="156">
        <f t="shared" si="5"/>
        <v>0</v>
      </c>
    </row>
    <row r="34" spans="1:19">
      <c r="A34" s="112">
        <v>30</v>
      </c>
      <c r="B34" s="163"/>
      <c r="C34" s="163"/>
      <c r="D34" s="163"/>
      <c r="E34" s="164"/>
      <c r="F34" s="164"/>
      <c r="G34" s="148">
        <f t="shared" si="0"/>
        <v>0</v>
      </c>
      <c r="H34" s="165"/>
      <c r="I34" s="166" t="str">
        <f t="shared" si="6"/>
        <v/>
      </c>
      <c r="J34" s="167" t="str">
        <f t="shared" si="7"/>
        <v/>
      </c>
      <c r="K34" s="167" t="str">
        <f t="shared" si="8"/>
        <v/>
      </c>
      <c r="L34" s="250">
        <f t="shared" si="1"/>
        <v>0</v>
      </c>
      <c r="M34" s="250">
        <f t="shared" si="2"/>
        <v>0</v>
      </c>
      <c r="N34" s="154">
        <f t="shared" si="3"/>
        <v>0</v>
      </c>
      <c r="O34" s="269"/>
      <c r="P34" s="119"/>
      <c r="Q34" s="168"/>
      <c r="R34" s="120" t="str">
        <f t="shared" si="4"/>
        <v/>
      </c>
      <c r="S34" s="156">
        <f t="shared" si="5"/>
        <v>0</v>
      </c>
    </row>
    <row r="35" spans="1:19">
      <c r="A35" s="112">
        <v>31</v>
      </c>
      <c r="B35" s="163"/>
      <c r="C35" s="163"/>
      <c r="D35" s="163"/>
      <c r="E35" s="164"/>
      <c r="F35" s="164"/>
      <c r="G35" s="148">
        <f t="shared" si="0"/>
        <v>0</v>
      </c>
      <c r="H35" s="165"/>
      <c r="I35" s="166" t="str">
        <f t="shared" si="6"/>
        <v/>
      </c>
      <c r="J35" s="167" t="str">
        <f t="shared" si="7"/>
        <v/>
      </c>
      <c r="K35" s="167" t="str">
        <f t="shared" si="8"/>
        <v/>
      </c>
      <c r="L35" s="250">
        <f t="shared" si="1"/>
        <v>0</v>
      </c>
      <c r="M35" s="250">
        <f t="shared" si="2"/>
        <v>0</v>
      </c>
      <c r="N35" s="154">
        <f t="shared" si="3"/>
        <v>0</v>
      </c>
      <c r="O35" s="269"/>
      <c r="P35" s="119"/>
      <c r="Q35" s="168"/>
      <c r="R35" s="120" t="str">
        <f t="shared" si="4"/>
        <v/>
      </c>
      <c r="S35" s="156">
        <f t="shared" si="5"/>
        <v>0</v>
      </c>
    </row>
    <row r="36" spans="1:19">
      <c r="A36" s="112">
        <v>32</v>
      </c>
      <c r="B36" s="163"/>
      <c r="C36" s="163"/>
      <c r="D36" s="163"/>
      <c r="E36" s="164"/>
      <c r="F36" s="164"/>
      <c r="G36" s="148">
        <f t="shared" ref="G36:G67" si="9">E36*F36</f>
        <v>0</v>
      </c>
      <c r="H36" s="165"/>
      <c r="I36" s="166" t="str">
        <f t="shared" si="6"/>
        <v/>
      </c>
      <c r="J36" s="167" t="str">
        <f t="shared" si="7"/>
        <v/>
      </c>
      <c r="K36" s="167" t="str">
        <f t="shared" si="8"/>
        <v/>
      </c>
      <c r="L36" s="250">
        <f t="shared" si="1"/>
        <v>0</v>
      </c>
      <c r="M36" s="250">
        <f t="shared" si="2"/>
        <v>0</v>
      </c>
      <c r="N36" s="154">
        <f t="shared" si="3"/>
        <v>0</v>
      </c>
      <c r="O36" s="269"/>
      <c r="P36" s="119"/>
      <c r="Q36" s="168"/>
      <c r="R36" s="120" t="str">
        <f t="shared" si="4"/>
        <v/>
      </c>
      <c r="S36" s="156">
        <f t="shared" si="5"/>
        <v>0</v>
      </c>
    </row>
    <row r="37" spans="1:19">
      <c r="A37" s="112">
        <v>33</v>
      </c>
      <c r="B37" s="163"/>
      <c r="C37" s="163"/>
      <c r="D37" s="163"/>
      <c r="E37" s="164"/>
      <c r="F37" s="164"/>
      <c r="G37" s="148">
        <f t="shared" si="9"/>
        <v>0</v>
      </c>
      <c r="H37" s="165"/>
      <c r="I37" s="166" t="str">
        <f t="shared" si="6"/>
        <v/>
      </c>
      <c r="J37" s="167" t="str">
        <f t="shared" si="7"/>
        <v/>
      </c>
      <c r="K37" s="167" t="str">
        <f t="shared" si="8"/>
        <v/>
      </c>
      <c r="L37" s="250">
        <f t="shared" ref="L37:L68" si="10">E37</f>
        <v>0</v>
      </c>
      <c r="M37" s="250">
        <f t="shared" ref="M37:M68" si="11">F37</f>
        <v>0</v>
      </c>
      <c r="N37" s="154">
        <f t="shared" ref="N37:N68" si="12">M37*L37</f>
        <v>0</v>
      </c>
      <c r="O37" s="269"/>
      <c r="P37" s="119"/>
      <c r="Q37" s="168"/>
      <c r="R37" s="120" t="str">
        <f t="shared" ref="R37:R68" si="13">IF(N37&gt;G37,"KO : Le montant retenu est supérieur au montant présenté. Merci de revoir la ligne de dépense ou plafonner son montant.",IF(G37=0,"",IF(N37=G37,"OK",IF(N37&lt;G37,"Montant instruit inférieur au montant présenté.",""))))</f>
        <v/>
      </c>
      <c r="S37" s="156">
        <f t="shared" ref="S37:S68" si="14">G37-N37</f>
        <v>0</v>
      </c>
    </row>
    <row r="38" spans="1:19">
      <c r="A38" s="112">
        <v>34</v>
      </c>
      <c r="B38" s="163"/>
      <c r="C38" s="163"/>
      <c r="D38" s="163"/>
      <c r="E38" s="164"/>
      <c r="F38" s="164"/>
      <c r="G38" s="148">
        <f t="shared" si="9"/>
        <v>0</v>
      </c>
      <c r="H38" s="165"/>
      <c r="I38" s="166" t="str">
        <f t="shared" si="6"/>
        <v/>
      </c>
      <c r="J38" s="167" t="str">
        <f t="shared" si="7"/>
        <v/>
      </c>
      <c r="K38" s="167" t="str">
        <f t="shared" si="8"/>
        <v/>
      </c>
      <c r="L38" s="250">
        <f t="shared" si="10"/>
        <v>0</v>
      </c>
      <c r="M38" s="250">
        <f t="shared" si="11"/>
        <v>0</v>
      </c>
      <c r="N38" s="154">
        <f t="shared" si="12"/>
        <v>0</v>
      </c>
      <c r="O38" s="269"/>
      <c r="P38" s="119"/>
      <c r="Q38" s="168"/>
      <c r="R38" s="120" t="str">
        <f t="shared" si="13"/>
        <v/>
      </c>
      <c r="S38" s="156">
        <f t="shared" si="14"/>
        <v>0</v>
      </c>
    </row>
    <row r="39" spans="1:19">
      <c r="A39" s="112">
        <v>35</v>
      </c>
      <c r="B39" s="163"/>
      <c r="C39" s="163"/>
      <c r="D39" s="163"/>
      <c r="E39" s="164"/>
      <c r="F39" s="164"/>
      <c r="G39" s="148">
        <f t="shared" si="9"/>
        <v>0</v>
      </c>
      <c r="H39" s="165"/>
      <c r="I39" s="166" t="str">
        <f t="shared" si="6"/>
        <v/>
      </c>
      <c r="J39" s="167" t="str">
        <f t="shared" si="7"/>
        <v/>
      </c>
      <c r="K39" s="167" t="str">
        <f t="shared" si="8"/>
        <v/>
      </c>
      <c r="L39" s="250">
        <f t="shared" si="10"/>
        <v>0</v>
      </c>
      <c r="M39" s="250">
        <f t="shared" si="11"/>
        <v>0</v>
      </c>
      <c r="N39" s="154">
        <f t="shared" si="12"/>
        <v>0</v>
      </c>
      <c r="O39" s="269"/>
      <c r="P39" s="119"/>
      <c r="Q39" s="168"/>
      <c r="R39" s="120" t="str">
        <f t="shared" si="13"/>
        <v/>
      </c>
      <c r="S39" s="156">
        <f t="shared" si="14"/>
        <v>0</v>
      </c>
    </row>
    <row r="40" spans="1:19">
      <c r="A40" s="112">
        <v>36</v>
      </c>
      <c r="B40" s="163"/>
      <c r="C40" s="163"/>
      <c r="D40" s="163"/>
      <c r="E40" s="164"/>
      <c r="F40" s="164"/>
      <c r="G40" s="148">
        <f t="shared" si="9"/>
        <v>0</v>
      </c>
      <c r="H40" s="165"/>
      <c r="I40" s="166" t="str">
        <f t="shared" si="6"/>
        <v/>
      </c>
      <c r="J40" s="167" t="str">
        <f t="shared" si="7"/>
        <v/>
      </c>
      <c r="K40" s="167" t="str">
        <f t="shared" si="8"/>
        <v/>
      </c>
      <c r="L40" s="250">
        <f t="shared" si="10"/>
        <v>0</v>
      </c>
      <c r="M40" s="250">
        <f t="shared" si="11"/>
        <v>0</v>
      </c>
      <c r="N40" s="154">
        <f t="shared" si="12"/>
        <v>0</v>
      </c>
      <c r="O40" s="269"/>
      <c r="P40" s="119"/>
      <c r="Q40" s="168"/>
      <c r="R40" s="120" t="str">
        <f t="shared" si="13"/>
        <v/>
      </c>
      <c r="S40" s="156">
        <f t="shared" si="14"/>
        <v>0</v>
      </c>
    </row>
    <row r="41" spans="1:19">
      <c r="A41" s="112">
        <v>37</v>
      </c>
      <c r="B41" s="163"/>
      <c r="C41" s="163"/>
      <c r="D41" s="163"/>
      <c r="E41" s="164"/>
      <c r="F41" s="164"/>
      <c r="G41" s="148">
        <f t="shared" si="9"/>
        <v>0</v>
      </c>
      <c r="H41" s="165"/>
      <c r="I41" s="166" t="str">
        <f t="shared" si="6"/>
        <v/>
      </c>
      <c r="J41" s="167" t="str">
        <f t="shared" si="7"/>
        <v/>
      </c>
      <c r="K41" s="167" t="str">
        <f t="shared" si="8"/>
        <v/>
      </c>
      <c r="L41" s="250">
        <f t="shared" si="10"/>
        <v>0</v>
      </c>
      <c r="M41" s="250">
        <f t="shared" si="11"/>
        <v>0</v>
      </c>
      <c r="N41" s="154">
        <f t="shared" si="12"/>
        <v>0</v>
      </c>
      <c r="O41" s="269"/>
      <c r="P41" s="119"/>
      <c r="Q41" s="168"/>
      <c r="R41" s="120" t="str">
        <f t="shared" si="13"/>
        <v/>
      </c>
      <c r="S41" s="156">
        <f t="shared" si="14"/>
        <v>0</v>
      </c>
    </row>
    <row r="42" spans="1:19">
      <c r="A42" s="112">
        <v>38</v>
      </c>
      <c r="B42" s="163"/>
      <c r="C42" s="163"/>
      <c r="D42" s="163"/>
      <c r="E42" s="164"/>
      <c r="F42" s="164"/>
      <c r="G42" s="148">
        <f t="shared" si="9"/>
        <v>0</v>
      </c>
      <c r="H42" s="165"/>
      <c r="I42" s="166" t="str">
        <f t="shared" si="6"/>
        <v/>
      </c>
      <c r="J42" s="167" t="str">
        <f t="shared" si="7"/>
        <v/>
      </c>
      <c r="K42" s="167" t="str">
        <f t="shared" si="8"/>
        <v/>
      </c>
      <c r="L42" s="250">
        <f t="shared" si="10"/>
        <v>0</v>
      </c>
      <c r="M42" s="250">
        <f t="shared" si="11"/>
        <v>0</v>
      </c>
      <c r="N42" s="154">
        <f t="shared" si="12"/>
        <v>0</v>
      </c>
      <c r="O42" s="269"/>
      <c r="P42" s="119"/>
      <c r="Q42" s="168"/>
      <c r="R42" s="120" t="str">
        <f t="shared" si="13"/>
        <v/>
      </c>
      <c r="S42" s="156">
        <f t="shared" si="14"/>
        <v>0</v>
      </c>
    </row>
    <row r="43" spans="1:19">
      <c r="A43" s="112">
        <v>39</v>
      </c>
      <c r="B43" s="163"/>
      <c r="C43" s="163"/>
      <c r="D43" s="163"/>
      <c r="E43" s="164"/>
      <c r="F43" s="164"/>
      <c r="G43" s="148">
        <f t="shared" si="9"/>
        <v>0</v>
      </c>
      <c r="H43" s="165"/>
      <c r="I43" s="166" t="str">
        <f t="shared" si="6"/>
        <v/>
      </c>
      <c r="J43" s="167" t="str">
        <f t="shared" si="7"/>
        <v/>
      </c>
      <c r="K43" s="167" t="str">
        <f t="shared" si="8"/>
        <v/>
      </c>
      <c r="L43" s="250">
        <f t="shared" si="10"/>
        <v>0</v>
      </c>
      <c r="M43" s="250">
        <f t="shared" si="11"/>
        <v>0</v>
      </c>
      <c r="N43" s="154">
        <f t="shared" si="12"/>
        <v>0</v>
      </c>
      <c r="O43" s="269"/>
      <c r="P43" s="119"/>
      <c r="Q43" s="168"/>
      <c r="R43" s="120" t="str">
        <f t="shared" si="13"/>
        <v/>
      </c>
      <c r="S43" s="156">
        <f t="shared" si="14"/>
        <v>0</v>
      </c>
    </row>
    <row r="44" spans="1:19">
      <c r="A44" s="112">
        <v>40</v>
      </c>
      <c r="B44" s="163"/>
      <c r="C44" s="163"/>
      <c r="D44" s="163"/>
      <c r="E44" s="164"/>
      <c r="F44" s="164"/>
      <c r="G44" s="148">
        <f t="shared" si="9"/>
        <v>0</v>
      </c>
      <c r="H44" s="165"/>
      <c r="I44" s="166" t="str">
        <f t="shared" si="6"/>
        <v/>
      </c>
      <c r="J44" s="167" t="str">
        <f t="shared" si="7"/>
        <v/>
      </c>
      <c r="K44" s="167" t="str">
        <f t="shared" si="8"/>
        <v/>
      </c>
      <c r="L44" s="250">
        <f t="shared" si="10"/>
        <v>0</v>
      </c>
      <c r="M44" s="250">
        <f t="shared" si="11"/>
        <v>0</v>
      </c>
      <c r="N44" s="154">
        <f t="shared" si="12"/>
        <v>0</v>
      </c>
      <c r="O44" s="269"/>
      <c r="P44" s="119"/>
      <c r="Q44" s="168"/>
      <c r="R44" s="120" t="str">
        <f t="shared" si="13"/>
        <v/>
      </c>
      <c r="S44" s="156">
        <f t="shared" si="14"/>
        <v>0</v>
      </c>
    </row>
    <row r="45" spans="1:19">
      <c r="A45" s="112">
        <v>41</v>
      </c>
      <c r="B45" s="163"/>
      <c r="C45" s="163"/>
      <c r="D45" s="163"/>
      <c r="E45" s="164"/>
      <c r="F45" s="164"/>
      <c r="G45" s="148">
        <f t="shared" si="9"/>
        <v>0</v>
      </c>
      <c r="H45" s="165"/>
      <c r="I45" s="166" t="str">
        <f t="shared" si="6"/>
        <v/>
      </c>
      <c r="J45" s="167" t="str">
        <f t="shared" si="7"/>
        <v/>
      </c>
      <c r="K45" s="167" t="str">
        <f t="shared" si="8"/>
        <v/>
      </c>
      <c r="L45" s="250">
        <f t="shared" si="10"/>
        <v>0</v>
      </c>
      <c r="M45" s="250">
        <f t="shared" si="11"/>
        <v>0</v>
      </c>
      <c r="N45" s="154">
        <f t="shared" si="12"/>
        <v>0</v>
      </c>
      <c r="O45" s="269"/>
      <c r="P45" s="119"/>
      <c r="Q45" s="168"/>
      <c r="R45" s="120" t="str">
        <f t="shared" si="13"/>
        <v/>
      </c>
      <c r="S45" s="156">
        <f t="shared" si="14"/>
        <v>0</v>
      </c>
    </row>
    <row r="46" spans="1:19">
      <c r="A46" s="112">
        <v>42</v>
      </c>
      <c r="B46" s="163"/>
      <c r="C46" s="163"/>
      <c r="D46" s="163"/>
      <c r="E46" s="164"/>
      <c r="F46" s="164"/>
      <c r="G46" s="148">
        <f t="shared" si="9"/>
        <v>0</v>
      </c>
      <c r="H46" s="165"/>
      <c r="I46" s="166" t="str">
        <f t="shared" si="6"/>
        <v/>
      </c>
      <c r="J46" s="167" t="str">
        <f t="shared" si="7"/>
        <v/>
      </c>
      <c r="K46" s="167" t="str">
        <f t="shared" si="8"/>
        <v/>
      </c>
      <c r="L46" s="250">
        <f t="shared" si="10"/>
        <v>0</v>
      </c>
      <c r="M46" s="250">
        <f t="shared" si="11"/>
        <v>0</v>
      </c>
      <c r="N46" s="154">
        <f t="shared" si="12"/>
        <v>0</v>
      </c>
      <c r="O46" s="269"/>
      <c r="P46" s="119"/>
      <c r="Q46" s="168"/>
      <c r="R46" s="120" t="str">
        <f t="shared" si="13"/>
        <v/>
      </c>
      <c r="S46" s="156">
        <f t="shared" si="14"/>
        <v>0</v>
      </c>
    </row>
    <row r="47" spans="1:19">
      <c r="A47" s="112">
        <v>43</v>
      </c>
      <c r="B47" s="163"/>
      <c r="C47" s="163"/>
      <c r="D47" s="163"/>
      <c r="E47" s="164"/>
      <c r="F47" s="164"/>
      <c r="G47" s="148">
        <f t="shared" si="9"/>
        <v>0</v>
      </c>
      <c r="H47" s="165"/>
      <c r="I47" s="166" t="str">
        <f t="shared" si="6"/>
        <v/>
      </c>
      <c r="J47" s="167" t="str">
        <f t="shared" si="7"/>
        <v/>
      </c>
      <c r="K47" s="167" t="str">
        <f t="shared" si="8"/>
        <v/>
      </c>
      <c r="L47" s="250">
        <f t="shared" si="10"/>
        <v>0</v>
      </c>
      <c r="M47" s="250">
        <f t="shared" si="11"/>
        <v>0</v>
      </c>
      <c r="N47" s="154">
        <f t="shared" si="12"/>
        <v>0</v>
      </c>
      <c r="O47" s="269"/>
      <c r="P47" s="119"/>
      <c r="Q47" s="168"/>
      <c r="R47" s="120" t="str">
        <f t="shared" si="13"/>
        <v/>
      </c>
      <c r="S47" s="156">
        <f t="shared" si="14"/>
        <v>0</v>
      </c>
    </row>
    <row r="48" spans="1:19">
      <c r="A48" s="112">
        <v>44</v>
      </c>
      <c r="B48" s="163"/>
      <c r="C48" s="163"/>
      <c r="D48" s="163"/>
      <c r="E48" s="164"/>
      <c r="F48" s="164"/>
      <c r="G48" s="148">
        <f t="shared" si="9"/>
        <v>0</v>
      </c>
      <c r="H48" s="165"/>
      <c r="I48" s="166" t="str">
        <f t="shared" si="6"/>
        <v/>
      </c>
      <c r="J48" s="167" t="str">
        <f t="shared" si="7"/>
        <v/>
      </c>
      <c r="K48" s="167" t="str">
        <f t="shared" si="8"/>
        <v/>
      </c>
      <c r="L48" s="250">
        <f t="shared" si="10"/>
        <v>0</v>
      </c>
      <c r="M48" s="250">
        <f t="shared" si="11"/>
        <v>0</v>
      </c>
      <c r="N48" s="154">
        <f t="shared" si="12"/>
        <v>0</v>
      </c>
      <c r="O48" s="269"/>
      <c r="P48" s="119"/>
      <c r="Q48" s="168"/>
      <c r="R48" s="120" t="str">
        <f t="shared" si="13"/>
        <v/>
      </c>
      <c r="S48" s="156">
        <f t="shared" si="14"/>
        <v>0</v>
      </c>
    </row>
    <row r="49" spans="1:19">
      <c r="A49" s="112">
        <v>45</v>
      </c>
      <c r="B49" s="163"/>
      <c r="C49" s="163"/>
      <c r="D49" s="163"/>
      <c r="E49" s="164"/>
      <c r="F49" s="164"/>
      <c r="G49" s="148">
        <f t="shared" si="9"/>
        <v>0</v>
      </c>
      <c r="H49" s="165"/>
      <c r="I49" s="166" t="str">
        <f t="shared" si="6"/>
        <v/>
      </c>
      <c r="J49" s="167" t="str">
        <f t="shared" si="7"/>
        <v/>
      </c>
      <c r="K49" s="167" t="str">
        <f t="shared" si="8"/>
        <v/>
      </c>
      <c r="L49" s="250">
        <f t="shared" si="10"/>
        <v>0</v>
      </c>
      <c r="M49" s="250">
        <f t="shared" si="11"/>
        <v>0</v>
      </c>
      <c r="N49" s="154">
        <f t="shared" si="12"/>
        <v>0</v>
      </c>
      <c r="O49" s="269"/>
      <c r="P49" s="119"/>
      <c r="Q49" s="168"/>
      <c r="R49" s="120" t="str">
        <f t="shared" si="13"/>
        <v/>
      </c>
      <c r="S49" s="156">
        <f t="shared" si="14"/>
        <v>0</v>
      </c>
    </row>
    <row r="50" spans="1:19">
      <c r="A50" s="112">
        <v>46</v>
      </c>
      <c r="B50" s="163"/>
      <c r="C50" s="163"/>
      <c r="D50" s="163"/>
      <c r="E50" s="164"/>
      <c r="F50" s="164"/>
      <c r="G50" s="148">
        <f t="shared" si="9"/>
        <v>0</v>
      </c>
      <c r="H50" s="165"/>
      <c r="I50" s="166" t="str">
        <f t="shared" si="6"/>
        <v/>
      </c>
      <c r="J50" s="167" t="str">
        <f t="shared" si="7"/>
        <v/>
      </c>
      <c r="K50" s="167" t="str">
        <f t="shared" si="8"/>
        <v/>
      </c>
      <c r="L50" s="250">
        <f t="shared" si="10"/>
        <v>0</v>
      </c>
      <c r="M50" s="250">
        <f t="shared" si="11"/>
        <v>0</v>
      </c>
      <c r="N50" s="154">
        <f t="shared" si="12"/>
        <v>0</v>
      </c>
      <c r="O50" s="269"/>
      <c r="P50" s="119"/>
      <c r="Q50" s="168"/>
      <c r="R50" s="120" t="str">
        <f t="shared" si="13"/>
        <v/>
      </c>
      <c r="S50" s="156">
        <f t="shared" si="14"/>
        <v>0</v>
      </c>
    </row>
    <row r="51" spans="1:19">
      <c r="A51" s="112">
        <v>47</v>
      </c>
      <c r="B51" s="163"/>
      <c r="C51" s="163"/>
      <c r="D51" s="163"/>
      <c r="E51" s="164"/>
      <c r="F51" s="164"/>
      <c r="G51" s="148">
        <f t="shared" si="9"/>
        <v>0</v>
      </c>
      <c r="H51" s="165"/>
      <c r="I51" s="166" t="str">
        <f t="shared" si="6"/>
        <v/>
      </c>
      <c r="J51" s="167" t="str">
        <f t="shared" si="7"/>
        <v/>
      </c>
      <c r="K51" s="167" t="str">
        <f t="shared" si="8"/>
        <v/>
      </c>
      <c r="L51" s="250">
        <f t="shared" si="10"/>
        <v>0</v>
      </c>
      <c r="M51" s="250">
        <f t="shared" si="11"/>
        <v>0</v>
      </c>
      <c r="N51" s="154">
        <f t="shared" si="12"/>
        <v>0</v>
      </c>
      <c r="O51" s="269"/>
      <c r="P51" s="119"/>
      <c r="Q51" s="168"/>
      <c r="R51" s="120" t="str">
        <f t="shared" si="13"/>
        <v/>
      </c>
      <c r="S51" s="156">
        <f t="shared" si="14"/>
        <v>0</v>
      </c>
    </row>
    <row r="52" spans="1:19">
      <c r="A52" s="112">
        <v>48</v>
      </c>
      <c r="B52" s="163"/>
      <c r="C52" s="163"/>
      <c r="D52" s="163"/>
      <c r="E52" s="164"/>
      <c r="F52" s="164"/>
      <c r="G52" s="148">
        <f t="shared" si="9"/>
        <v>0</v>
      </c>
      <c r="H52" s="165"/>
      <c r="I52" s="166" t="str">
        <f t="shared" si="6"/>
        <v/>
      </c>
      <c r="J52" s="167" t="str">
        <f t="shared" si="7"/>
        <v/>
      </c>
      <c r="K52" s="167" t="str">
        <f t="shared" si="8"/>
        <v/>
      </c>
      <c r="L52" s="250">
        <f t="shared" si="10"/>
        <v>0</v>
      </c>
      <c r="M52" s="250">
        <f t="shared" si="11"/>
        <v>0</v>
      </c>
      <c r="N52" s="154">
        <f t="shared" si="12"/>
        <v>0</v>
      </c>
      <c r="O52" s="269"/>
      <c r="P52" s="119"/>
      <c r="Q52" s="168"/>
      <c r="R52" s="120" t="str">
        <f t="shared" si="13"/>
        <v/>
      </c>
      <c r="S52" s="156">
        <f t="shared" si="14"/>
        <v>0</v>
      </c>
    </row>
    <row r="53" spans="1:19">
      <c r="A53" s="112">
        <v>49</v>
      </c>
      <c r="B53" s="163"/>
      <c r="C53" s="163"/>
      <c r="D53" s="163"/>
      <c r="E53" s="164"/>
      <c r="F53" s="164"/>
      <c r="G53" s="148">
        <f t="shared" si="9"/>
        <v>0</v>
      </c>
      <c r="H53" s="165"/>
      <c r="I53" s="166" t="str">
        <f t="shared" si="6"/>
        <v/>
      </c>
      <c r="J53" s="167" t="str">
        <f t="shared" si="7"/>
        <v/>
      </c>
      <c r="K53" s="167" t="str">
        <f t="shared" si="8"/>
        <v/>
      </c>
      <c r="L53" s="250">
        <f t="shared" si="10"/>
        <v>0</v>
      </c>
      <c r="M53" s="250">
        <f t="shared" si="11"/>
        <v>0</v>
      </c>
      <c r="N53" s="154">
        <f t="shared" si="12"/>
        <v>0</v>
      </c>
      <c r="O53" s="269"/>
      <c r="P53" s="119"/>
      <c r="Q53" s="168"/>
      <c r="R53" s="120" t="str">
        <f t="shared" si="13"/>
        <v/>
      </c>
      <c r="S53" s="156">
        <f t="shared" si="14"/>
        <v>0</v>
      </c>
    </row>
    <row r="54" spans="1:19">
      <c r="A54" s="112">
        <v>50</v>
      </c>
      <c r="B54" s="163"/>
      <c r="C54" s="163"/>
      <c r="D54" s="163"/>
      <c r="E54" s="164"/>
      <c r="F54" s="164"/>
      <c r="G54" s="148">
        <f t="shared" si="9"/>
        <v>0</v>
      </c>
      <c r="H54" s="165"/>
      <c r="I54" s="166" t="str">
        <f t="shared" si="6"/>
        <v/>
      </c>
      <c r="J54" s="167" t="str">
        <f t="shared" si="7"/>
        <v/>
      </c>
      <c r="K54" s="167" t="str">
        <f t="shared" si="8"/>
        <v/>
      </c>
      <c r="L54" s="250">
        <f t="shared" si="10"/>
        <v>0</v>
      </c>
      <c r="M54" s="250">
        <f t="shared" si="11"/>
        <v>0</v>
      </c>
      <c r="N54" s="154">
        <f t="shared" si="12"/>
        <v>0</v>
      </c>
      <c r="O54" s="269"/>
      <c r="P54" s="119"/>
      <c r="Q54" s="168"/>
      <c r="R54" s="120" t="str">
        <f t="shared" si="13"/>
        <v/>
      </c>
      <c r="S54" s="156">
        <f t="shared" si="14"/>
        <v>0</v>
      </c>
    </row>
    <row r="55" spans="1:19">
      <c r="A55" s="112">
        <v>51</v>
      </c>
      <c r="B55" s="163"/>
      <c r="C55" s="163"/>
      <c r="D55" s="163"/>
      <c r="E55" s="164"/>
      <c r="F55" s="164"/>
      <c r="G55" s="148">
        <f t="shared" si="9"/>
        <v>0</v>
      </c>
      <c r="H55" s="165"/>
      <c r="I55" s="166" t="str">
        <f t="shared" si="6"/>
        <v/>
      </c>
      <c r="J55" s="167" t="str">
        <f t="shared" si="7"/>
        <v/>
      </c>
      <c r="K55" s="167" t="str">
        <f t="shared" si="8"/>
        <v/>
      </c>
      <c r="L55" s="250">
        <f t="shared" si="10"/>
        <v>0</v>
      </c>
      <c r="M55" s="250">
        <f t="shared" si="11"/>
        <v>0</v>
      </c>
      <c r="N55" s="154">
        <f t="shared" si="12"/>
        <v>0</v>
      </c>
      <c r="O55" s="269"/>
      <c r="P55" s="119"/>
      <c r="Q55" s="168"/>
      <c r="R55" s="120" t="str">
        <f t="shared" si="13"/>
        <v/>
      </c>
      <c r="S55" s="156">
        <f t="shared" si="14"/>
        <v>0</v>
      </c>
    </row>
    <row r="56" spans="1:19">
      <c r="A56" s="112">
        <v>52</v>
      </c>
      <c r="B56" s="163"/>
      <c r="C56" s="163"/>
      <c r="D56" s="163"/>
      <c r="E56" s="164"/>
      <c r="F56" s="164"/>
      <c r="G56" s="148">
        <f t="shared" si="9"/>
        <v>0</v>
      </c>
      <c r="H56" s="165"/>
      <c r="I56" s="166" t="str">
        <f t="shared" si="6"/>
        <v/>
      </c>
      <c r="J56" s="167" t="str">
        <f t="shared" si="7"/>
        <v/>
      </c>
      <c r="K56" s="167" t="str">
        <f t="shared" si="8"/>
        <v/>
      </c>
      <c r="L56" s="250">
        <f t="shared" si="10"/>
        <v>0</v>
      </c>
      <c r="M56" s="250">
        <f t="shared" si="11"/>
        <v>0</v>
      </c>
      <c r="N56" s="154">
        <f t="shared" si="12"/>
        <v>0</v>
      </c>
      <c r="O56" s="269"/>
      <c r="P56" s="119"/>
      <c r="Q56" s="168"/>
      <c r="R56" s="120" t="str">
        <f t="shared" si="13"/>
        <v/>
      </c>
      <c r="S56" s="156">
        <f t="shared" si="14"/>
        <v>0</v>
      </c>
    </row>
    <row r="57" spans="1:19">
      <c r="A57" s="112">
        <v>53</v>
      </c>
      <c r="B57" s="163"/>
      <c r="C57" s="163"/>
      <c r="D57" s="163"/>
      <c r="E57" s="164"/>
      <c r="F57" s="164"/>
      <c r="G57" s="148">
        <f t="shared" si="9"/>
        <v>0</v>
      </c>
      <c r="H57" s="165"/>
      <c r="I57" s="166" t="str">
        <f t="shared" si="6"/>
        <v/>
      </c>
      <c r="J57" s="167" t="str">
        <f t="shared" si="7"/>
        <v/>
      </c>
      <c r="K57" s="167" t="str">
        <f t="shared" si="8"/>
        <v/>
      </c>
      <c r="L57" s="250">
        <f t="shared" si="10"/>
        <v>0</v>
      </c>
      <c r="M57" s="250">
        <f t="shared" si="11"/>
        <v>0</v>
      </c>
      <c r="N57" s="154">
        <f t="shared" si="12"/>
        <v>0</v>
      </c>
      <c r="O57" s="269"/>
      <c r="P57" s="119"/>
      <c r="Q57" s="168"/>
      <c r="R57" s="120" t="str">
        <f t="shared" si="13"/>
        <v/>
      </c>
      <c r="S57" s="156">
        <f t="shared" si="14"/>
        <v>0</v>
      </c>
    </row>
    <row r="58" spans="1:19">
      <c r="A58" s="112">
        <v>54</v>
      </c>
      <c r="B58" s="163"/>
      <c r="C58" s="163"/>
      <c r="D58" s="163"/>
      <c r="E58" s="164"/>
      <c r="F58" s="164"/>
      <c r="G58" s="148">
        <f t="shared" si="9"/>
        <v>0</v>
      </c>
      <c r="H58" s="165"/>
      <c r="I58" s="166" t="str">
        <f t="shared" si="6"/>
        <v/>
      </c>
      <c r="J58" s="167" t="str">
        <f t="shared" si="7"/>
        <v/>
      </c>
      <c r="K58" s="167" t="str">
        <f t="shared" si="8"/>
        <v/>
      </c>
      <c r="L58" s="250">
        <f t="shared" si="10"/>
        <v>0</v>
      </c>
      <c r="M58" s="250">
        <f t="shared" si="11"/>
        <v>0</v>
      </c>
      <c r="N58" s="154">
        <f t="shared" si="12"/>
        <v>0</v>
      </c>
      <c r="O58" s="269"/>
      <c r="P58" s="119"/>
      <c r="Q58" s="168"/>
      <c r="R58" s="120" t="str">
        <f t="shared" si="13"/>
        <v/>
      </c>
      <c r="S58" s="156">
        <f t="shared" si="14"/>
        <v>0</v>
      </c>
    </row>
    <row r="59" spans="1:19">
      <c r="A59" s="112">
        <v>55</v>
      </c>
      <c r="B59" s="163"/>
      <c r="C59" s="163"/>
      <c r="D59" s="163"/>
      <c r="E59" s="164"/>
      <c r="F59" s="164"/>
      <c r="G59" s="148">
        <f t="shared" si="9"/>
        <v>0</v>
      </c>
      <c r="H59" s="165"/>
      <c r="I59" s="166" t="str">
        <f t="shared" si="6"/>
        <v/>
      </c>
      <c r="J59" s="167" t="str">
        <f t="shared" si="7"/>
        <v/>
      </c>
      <c r="K59" s="167" t="str">
        <f t="shared" si="8"/>
        <v/>
      </c>
      <c r="L59" s="250">
        <f t="shared" si="10"/>
        <v>0</v>
      </c>
      <c r="M59" s="250">
        <f t="shared" si="11"/>
        <v>0</v>
      </c>
      <c r="N59" s="154">
        <f t="shared" si="12"/>
        <v>0</v>
      </c>
      <c r="O59" s="269"/>
      <c r="P59" s="119"/>
      <c r="Q59" s="168"/>
      <c r="R59" s="120" t="str">
        <f t="shared" si="13"/>
        <v/>
      </c>
      <c r="S59" s="156">
        <f t="shared" si="14"/>
        <v>0</v>
      </c>
    </row>
    <row r="60" spans="1:19">
      <c r="A60" s="112">
        <v>56</v>
      </c>
      <c r="B60" s="163"/>
      <c r="C60" s="163"/>
      <c r="D60" s="163"/>
      <c r="E60" s="164"/>
      <c r="F60" s="164"/>
      <c r="G60" s="148">
        <f t="shared" si="9"/>
        <v>0</v>
      </c>
      <c r="H60" s="165"/>
      <c r="I60" s="166" t="str">
        <f t="shared" si="6"/>
        <v/>
      </c>
      <c r="J60" s="167" t="str">
        <f t="shared" si="7"/>
        <v/>
      </c>
      <c r="K60" s="167" t="str">
        <f t="shared" si="8"/>
        <v/>
      </c>
      <c r="L60" s="250">
        <f t="shared" si="10"/>
        <v>0</v>
      </c>
      <c r="M60" s="250">
        <f t="shared" si="11"/>
        <v>0</v>
      </c>
      <c r="N60" s="154">
        <f t="shared" si="12"/>
        <v>0</v>
      </c>
      <c r="O60" s="269"/>
      <c r="P60" s="119"/>
      <c r="Q60" s="168"/>
      <c r="R60" s="120" t="str">
        <f t="shared" si="13"/>
        <v/>
      </c>
      <c r="S60" s="156">
        <f t="shared" si="14"/>
        <v>0</v>
      </c>
    </row>
    <row r="61" spans="1:19">
      <c r="A61" s="112">
        <v>57</v>
      </c>
      <c r="B61" s="163"/>
      <c r="C61" s="163"/>
      <c r="D61" s="163"/>
      <c r="E61" s="164"/>
      <c r="F61" s="164"/>
      <c r="G61" s="148">
        <f t="shared" si="9"/>
        <v>0</v>
      </c>
      <c r="H61" s="165"/>
      <c r="I61" s="166" t="str">
        <f t="shared" si="6"/>
        <v/>
      </c>
      <c r="J61" s="167" t="str">
        <f t="shared" si="7"/>
        <v/>
      </c>
      <c r="K61" s="167" t="str">
        <f t="shared" si="8"/>
        <v/>
      </c>
      <c r="L61" s="250">
        <f t="shared" si="10"/>
        <v>0</v>
      </c>
      <c r="M61" s="250">
        <f t="shared" si="11"/>
        <v>0</v>
      </c>
      <c r="N61" s="154">
        <f t="shared" si="12"/>
        <v>0</v>
      </c>
      <c r="O61" s="269"/>
      <c r="P61" s="119"/>
      <c r="Q61" s="168"/>
      <c r="R61" s="120" t="str">
        <f t="shared" si="13"/>
        <v/>
      </c>
      <c r="S61" s="156">
        <f t="shared" si="14"/>
        <v>0</v>
      </c>
    </row>
    <row r="62" spans="1:19">
      <c r="A62" s="112">
        <v>58</v>
      </c>
      <c r="B62" s="163"/>
      <c r="C62" s="163"/>
      <c r="D62" s="163"/>
      <c r="E62" s="164"/>
      <c r="F62" s="164"/>
      <c r="G62" s="148">
        <f t="shared" si="9"/>
        <v>0</v>
      </c>
      <c r="H62" s="165"/>
      <c r="I62" s="166" t="str">
        <f t="shared" si="6"/>
        <v/>
      </c>
      <c r="J62" s="167" t="str">
        <f t="shared" si="7"/>
        <v/>
      </c>
      <c r="K62" s="167" t="str">
        <f t="shared" si="8"/>
        <v/>
      </c>
      <c r="L62" s="250">
        <f t="shared" si="10"/>
        <v>0</v>
      </c>
      <c r="M62" s="250">
        <f t="shared" si="11"/>
        <v>0</v>
      </c>
      <c r="N62" s="154">
        <f t="shared" si="12"/>
        <v>0</v>
      </c>
      <c r="O62" s="269"/>
      <c r="P62" s="119"/>
      <c r="Q62" s="168"/>
      <c r="R62" s="120" t="str">
        <f t="shared" si="13"/>
        <v/>
      </c>
      <c r="S62" s="156">
        <f t="shared" si="14"/>
        <v>0</v>
      </c>
    </row>
    <row r="63" spans="1:19">
      <c r="A63" s="112">
        <v>59</v>
      </c>
      <c r="B63" s="163"/>
      <c r="C63" s="163"/>
      <c r="D63" s="163"/>
      <c r="E63" s="164"/>
      <c r="F63" s="164"/>
      <c r="G63" s="148">
        <f t="shared" si="9"/>
        <v>0</v>
      </c>
      <c r="H63" s="165"/>
      <c r="I63" s="166" t="str">
        <f t="shared" si="6"/>
        <v/>
      </c>
      <c r="J63" s="167" t="str">
        <f t="shared" si="7"/>
        <v/>
      </c>
      <c r="K63" s="167" t="str">
        <f t="shared" si="8"/>
        <v/>
      </c>
      <c r="L63" s="250">
        <f t="shared" si="10"/>
        <v>0</v>
      </c>
      <c r="M63" s="250">
        <f t="shared" si="11"/>
        <v>0</v>
      </c>
      <c r="N63" s="154">
        <f t="shared" si="12"/>
        <v>0</v>
      </c>
      <c r="O63" s="269"/>
      <c r="P63" s="119"/>
      <c r="Q63" s="168"/>
      <c r="R63" s="120" t="str">
        <f t="shared" si="13"/>
        <v/>
      </c>
      <c r="S63" s="156">
        <f t="shared" si="14"/>
        <v>0</v>
      </c>
    </row>
    <row r="64" spans="1:19">
      <c r="A64" s="112">
        <v>60</v>
      </c>
      <c r="B64" s="163"/>
      <c r="C64" s="163"/>
      <c r="D64" s="163"/>
      <c r="E64" s="164"/>
      <c r="F64" s="164"/>
      <c r="G64" s="148">
        <f t="shared" si="9"/>
        <v>0</v>
      </c>
      <c r="H64" s="165"/>
      <c r="I64" s="166" t="str">
        <f t="shared" si="6"/>
        <v/>
      </c>
      <c r="J64" s="167" t="str">
        <f t="shared" si="7"/>
        <v/>
      </c>
      <c r="K64" s="167" t="str">
        <f t="shared" si="8"/>
        <v/>
      </c>
      <c r="L64" s="250">
        <f t="shared" si="10"/>
        <v>0</v>
      </c>
      <c r="M64" s="250">
        <f t="shared" si="11"/>
        <v>0</v>
      </c>
      <c r="N64" s="154">
        <f t="shared" si="12"/>
        <v>0</v>
      </c>
      <c r="O64" s="269"/>
      <c r="P64" s="119"/>
      <c r="Q64" s="168"/>
      <c r="R64" s="120" t="str">
        <f t="shared" si="13"/>
        <v/>
      </c>
      <c r="S64" s="156">
        <f t="shared" si="14"/>
        <v>0</v>
      </c>
    </row>
    <row r="65" spans="1:19">
      <c r="A65" s="112">
        <v>61</v>
      </c>
      <c r="B65" s="163"/>
      <c r="C65" s="163"/>
      <c r="D65" s="163"/>
      <c r="E65" s="164"/>
      <c r="F65" s="164"/>
      <c r="G65" s="148">
        <f t="shared" si="9"/>
        <v>0</v>
      </c>
      <c r="H65" s="165"/>
      <c r="I65" s="166" t="str">
        <f t="shared" si="6"/>
        <v/>
      </c>
      <c r="J65" s="167" t="str">
        <f t="shared" si="7"/>
        <v/>
      </c>
      <c r="K65" s="167" t="str">
        <f t="shared" si="8"/>
        <v/>
      </c>
      <c r="L65" s="250">
        <f t="shared" si="10"/>
        <v>0</v>
      </c>
      <c r="M65" s="250">
        <f t="shared" si="11"/>
        <v>0</v>
      </c>
      <c r="N65" s="154">
        <f t="shared" si="12"/>
        <v>0</v>
      </c>
      <c r="O65" s="269"/>
      <c r="P65" s="119"/>
      <c r="Q65" s="168"/>
      <c r="R65" s="120" t="str">
        <f t="shared" si="13"/>
        <v/>
      </c>
      <c r="S65" s="156">
        <f t="shared" si="14"/>
        <v>0</v>
      </c>
    </row>
    <row r="66" spans="1:19">
      <c r="A66" s="112">
        <v>62</v>
      </c>
      <c r="B66" s="163"/>
      <c r="C66" s="163"/>
      <c r="D66" s="163"/>
      <c r="E66" s="164"/>
      <c r="F66" s="164"/>
      <c r="G66" s="148">
        <f t="shared" si="9"/>
        <v>0</v>
      </c>
      <c r="H66" s="165"/>
      <c r="I66" s="166" t="str">
        <f t="shared" si="6"/>
        <v/>
      </c>
      <c r="J66" s="167" t="str">
        <f t="shared" si="7"/>
        <v/>
      </c>
      <c r="K66" s="167" t="str">
        <f t="shared" si="8"/>
        <v/>
      </c>
      <c r="L66" s="250">
        <f t="shared" si="10"/>
        <v>0</v>
      </c>
      <c r="M66" s="250">
        <f t="shared" si="11"/>
        <v>0</v>
      </c>
      <c r="N66" s="154">
        <f t="shared" si="12"/>
        <v>0</v>
      </c>
      <c r="O66" s="269"/>
      <c r="P66" s="119"/>
      <c r="Q66" s="168"/>
      <c r="R66" s="120" t="str">
        <f t="shared" si="13"/>
        <v/>
      </c>
      <c r="S66" s="156">
        <f t="shared" si="14"/>
        <v>0</v>
      </c>
    </row>
    <row r="67" spans="1:19">
      <c r="A67" s="112">
        <v>63</v>
      </c>
      <c r="B67" s="163"/>
      <c r="C67" s="163"/>
      <c r="D67" s="163"/>
      <c r="E67" s="164"/>
      <c r="F67" s="164"/>
      <c r="G67" s="148">
        <f t="shared" si="9"/>
        <v>0</v>
      </c>
      <c r="H67" s="165"/>
      <c r="I67" s="166" t="str">
        <f t="shared" si="6"/>
        <v/>
      </c>
      <c r="J67" s="167" t="str">
        <f t="shared" si="7"/>
        <v/>
      </c>
      <c r="K67" s="167" t="str">
        <f t="shared" si="8"/>
        <v/>
      </c>
      <c r="L67" s="250">
        <f t="shared" si="10"/>
        <v>0</v>
      </c>
      <c r="M67" s="250">
        <f t="shared" si="11"/>
        <v>0</v>
      </c>
      <c r="N67" s="154">
        <f t="shared" si="12"/>
        <v>0</v>
      </c>
      <c r="O67" s="269"/>
      <c r="P67" s="119"/>
      <c r="Q67" s="168"/>
      <c r="R67" s="120" t="str">
        <f t="shared" si="13"/>
        <v/>
      </c>
      <c r="S67" s="156">
        <f t="shared" si="14"/>
        <v>0</v>
      </c>
    </row>
    <row r="68" spans="1:19">
      <c r="A68" s="112">
        <v>64</v>
      </c>
      <c r="B68" s="163"/>
      <c r="C68" s="163"/>
      <c r="D68" s="163"/>
      <c r="E68" s="164"/>
      <c r="F68" s="164"/>
      <c r="G68" s="148">
        <f t="shared" ref="G68:G74" si="15">E68*F68</f>
        <v>0</v>
      </c>
      <c r="H68" s="165"/>
      <c r="I68" s="166" t="str">
        <f t="shared" si="6"/>
        <v/>
      </c>
      <c r="J68" s="167" t="str">
        <f t="shared" si="7"/>
        <v/>
      </c>
      <c r="K68" s="167" t="str">
        <f t="shared" si="8"/>
        <v/>
      </c>
      <c r="L68" s="250">
        <f t="shared" si="10"/>
        <v>0</v>
      </c>
      <c r="M68" s="250">
        <f t="shared" si="11"/>
        <v>0</v>
      </c>
      <c r="N68" s="154">
        <f t="shared" si="12"/>
        <v>0</v>
      </c>
      <c r="O68" s="269"/>
      <c r="P68" s="119"/>
      <c r="Q68" s="168"/>
      <c r="R68" s="120" t="str">
        <f t="shared" si="13"/>
        <v/>
      </c>
      <c r="S68" s="156">
        <f t="shared" si="14"/>
        <v>0</v>
      </c>
    </row>
    <row r="69" spans="1:19">
      <c r="A69" s="112">
        <v>65</v>
      </c>
      <c r="B69" s="163"/>
      <c r="C69" s="163"/>
      <c r="D69" s="163"/>
      <c r="E69" s="164"/>
      <c r="F69" s="164"/>
      <c r="G69" s="148">
        <f t="shared" si="15"/>
        <v>0</v>
      </c>
      <c r="H69" s="165"/>
      <c r="I69" s="166" t="str">
        <f t="shared" si="6"/>
        <v/>
      </c>
      <c r="J69" s="167" t="str">
        <f t="shared" si="7"/>
        <v/>
      </c>
      <c r="K69" s="167" t="str">
        <f t="shared" si="8"/>
        <v/>
      </c>
      <c r="L69" s="250">
        <f t="shared" ref="L69:L74" si="16">E69</f>
        <v>0</v>
      </c>
      <c r="M69" s="250">
        <f t="shared" ref="M69:M74" si="17">F69</f>
        <v>0</v>
      </c>
      <c r="N69" s="154">
        <f t="shared" ref="N69:N74" si="18">M69*L69</f>
        <v>0</v>
      </c>
      <c r="O69" s="269"/>
      <c r="P69" s="119"/>
      <c r="Q69" s="168"/>
      <c r="R69" s="120" t="str">
        <f t="shared" ref="R69:R74" si="19">IF(N69&gt;G69,"KO : Le montant retenu est supérieur au montant présenté. Merci de revoir la ligne de dépense ou plafonner son montant.",IF(G69=0,"",IF(N69=G69,"OK",IF(N69&lt;G69,"Montant instruit inférieur au montant présenté.",""))))</f>
        <v/>
      </c>
      <c r="S69" s="156">
        <f t="shared" ref="S69:S74" si="20">G69-N69</f>
        <v>0</v>
      </c>
    </row>
    <row r="70" spans="1:19">
      <c r="A70" s="112">
        <v>66</v>
      </c>
      <c r="B70" s="163"/>
      <c r="C70" s="163"/>
      <c r="D70" s="163"/>
      <c r="E70" s="164"/>
      <c r="F70" s="164"/>
      <c r="G70" s="148">
        <f t="shared" si="15"/>
        <v>0</v>
      </c>
      <c r="H70" s="165"/>
      <c r="I70" s="166" t="str">
        <f t="shared" ref="I70:I74" si="21">IF(B70="","",B70)</f>
        <v/>
      </c>
      <c r="J70" s="167" t="str">
        <f t="shared" ref="J70:J74" si="22">IF(C70="","",C70)</f>
        <v/>
      </c>
      <c r="K70" s="167" t="str">
        <f t="shared" ref="K70:K74" si="23">IF(D70="","",D70)</f>
        <v/>
      </c>
      <c r="L70" s="250">
        <f t="shared" si="16"/>
        <v>0</v>
      </c>
      <c r="M70" s="250">
        <f t="shared" si="17"/>
        <v>0</v>
      </c>
      <c r="N70" s="154">
        <f t="shared" si="18"/>
        <v>0</v>
      </c>
      <c r="O70" s="269"/>
      <c r="P70" s="119"/>
      <c r="Q70" s="168"/>
      <c r="R70" s="120" t="str">
        <f t="shared" si="19"/>
        <v/>
      </c>
      <c r="S70" s="156">
        <f t="shared" si="20"/>
        <v>0</v>
      </c>
    </row>
    <row r="71" spans="1:19">
      <c r="A71" s="112">
        <v>67</v>
      </c>
      <c r="B71" s="163"/>
      <c r="C71" s="163"/>
      <c r="D71" s="163"/>
      <c r="E71" s="164"/>
      <c r="F71" s="164"/>
      <c r="G71" s="148">
        <f t="shared" si="15"/>
        <v>0</v>
      </c>
      <c r="H71" s="165"/>
      <c r="I71" s="166" t="str">
        <f t="shared" si="21"/>
        <v/>
      </c>
      <c r="J71" s="167" t="str">
        <f t="shared" si="22"/>
        <v/>
      </c>
      <c r="K71" s="167" t="str">
        <f t="shared" si="23"/>
        <v/>
      </c>
      <c r="L71" s="250">
        <f t="shared" si="16"/>
        <v>0</v>
      </c>
      <c r="M71" s="250">
        <f t="shared" si="17"/>
        <v>0</v>
      </c>
      <c r="N71" s="154">
        <f t="shared" si="18"/>
        <v>0</v>
      </c>
      <c r="O71" s="269"/>
      <c r="P71" s="119"/>
      <c r="Q71" s="168"/>
      <c r="R71" s="120" t="str">
        <f t="shared" si="19"/>
        <v/>
      </c>
      <c r="S71" s="156">
        <f t="shared" si="20"/>
        <v>0</v>
      </c>
    </row>
    <row r="72" spans="1:19">
      <c r="A72" s="112">
        <v>68</v>
      </c>
      <c r="B72" s="163"/>
      <c r="C72" s="163"/>
      <c r="D72" s="163"/>
      <c r="E72" s="164"/>
      <c r="F72" s="164"/>
      <c r="G72" s="148">
        <f t="shared" si="15"/>
        <v>0</v>
      </c>
      <c r="H72" s="165"/>
      <c r="I72" s="166" t="str">
        <f t="shared" si="21"/>
        <v/>
      </c>
      <c r="J72" s="167" t="str">
        <f t="shared" si="22"/>
        <v/>
      </c>
      <c r="K72" s="167" t="str">
        <f t="shared" si="23"/>
        <v/>
      </c>
      <c r="L72" s="250">
        <f t="shared" si="16"/>
        <v>0</v>
      </c>
      <c r="M72" s="250">
        <f t="shared" si="17"/>
        <v>0</v>
      </c>
      <c r="N72" s="154">
        <f t="shared" si="18"/>
        <v>0</v>
      </c>
      <c r="O72" s="269"/>
      <c r="P72" s="119"/>
      <c r="Q72" s="168"/>
      <c r="R72" s="120" t="str">
        <f t="shared" si="19"/>
        <v/>
      </c>
      <c r="S72" s="156">
        <f t="shared" si="20"/>
        <v>0</v>
      </c>
    </row>
    <row r="73" spans="1:19">
      <c r="A73" s="112">
        <v>69</v>
      </c>
      <c r="B73" s="163"/>
      <c r="C73" s="163"/>
      <c r="D73" s="163"/>
      <c r="E73" s="164"/>
      <c r="F73" s="164"/>
      <c r="G73" s="148">
        <f t="shared" si="15"/>
        <v>0</v>
      </c>
      <c r="H73" s="165"/>
      <c r="I73" s="166" t="str">
        <f t="shared" si="21"/>
        <v/>
      </c>
      <c r="J73" s="167" t="str">
        <f t="shared" si="22"/>
        <v/>
      </c>
      <c r="K73" s="167" t="str">
        <f t="shared" si="23"/>
        <v/>
      </c>
      <c r="L73" s="250">
        <f t="shared" si="16"/>
        <v>0</v>
      </c>
      <c r="M73" s="250">
        <f t="shared" si="17"/>
        <v>0</v>
      </c>
      <c r="N73" s="154">
        <f t="shared" si="18"/>
        <v>0</v>
      </c>
      <c r="O73" s="269"/>
      <c r="P73" s="119"/>
      <c r="Q73" s="168"/>
      <c r="R73" s="120" t="str">
        <f t="shared" si="19"/>
        <v/>
      </c>
      <c r="S73" s="156">
        <f t="shared" si="20"/>
        <v>0</v>
      </c>
    </row>
    <row r="74" spans="1:19">
      <c r="A74" s="112">
        <v>70</v>
      </c>
      <c r="B74" s="163"/>
      <c r="C74" s="163"/>
      <c r="D74" s="163"/>
      <c r="E74" s="164"/>
      <c r="F74" s="164"/>
      <c r="G74" s="148">
        <f t="shared" si="15"/>
        <v>0</v>
      </c>
      <c r="H74" s="165"/>
      <c r="I74" s="166" t="str">
        <f t="shared" si="21"/>
        <v/>
      </c>
      <c r="J74" s="167" t="str">
        <f t="shared" si="22"/>
        <v/>
      </c>
      <c r="K74" s="167" t="str">
        <f t="shared" si="23"/>
        <v/>
      </c>
      <c r="L74" s="250">
        <f t="shared" si="16"/>
        <v>0</v>
      </c>
      <c r="M74" s="250">
        <f t="shared" si="17"/>
        <v>0</v>
      </c>
      <c r="N74" s="154">
        <f t="shared" si="18"/>
        <v>0</v>
      </c>
      <c r="O74" s="269"/>
      <c r="P74" s="119"/>
      <c r="Q74" s="168"/>
      <c r="R74" s="120" t="str">
        <f t="shared" si="19"/>
        <v/>
      </c>
      <c r="S74" s="156">
        <f t="shared" si="20"/>
        <v>0</v>
      </c>
    </row>
    <row r="75" spans="1:19" ht="30" customHeight="1">
      <c r="A75" s="300" t="s">
        <v>134</v>
      </c>
      <c r="B75" s="318"/>
      <c r="C75" s="318"/>
      <c r="D75" s="318"/>
      <c r="E75" s="318"/>
      <c r="F75" s="319"/>
      <c r="G75" s="129">
        <f>SUM(G5:G74)</f>
        <v>0</v>
      </c>
      <c r="H75" s="169"/>
      <c r="I75" s="317" t="s">
        <v>89</v>
      </c>
      <c r="J75" s="318"/>
      <c r="K75" s="318"/>
      <c r="L75" s="318"/>
      <c r="M75" s="319"/>
      <c r="N75" s="129">
        <f>SUM(N5:N74)</f>
        <v>0</v>
      </c>
      <c r="O75" s="270"/>
      <c r="P75" s="320"/>
      <c r="Q75" s="321"/>
      <c r="R75" s="322"/>
      <c r="S75" s="129">
        <f>SUM(S5:S74)</f>
        <v>0</v>
      </c>
    </row>
  </sheetData>
  <sheetProtection algorithmName="SHA-512" hashValue="E2lGqiDj+W7gg/xoEMMdZ7mBBCtn7dWkxNOsxhvmjYWHe5HtHv3SN055/34RX1sV8rdQXbxC4I9pbHC7/3qS+w==" saltValue="gRJY7eYRBg8jcaTvVudqqQ==" spinCount="100000" sheet="1" objects="1" scenarios="1"/>
  <mergeCells count="7">
    <mergeCell ref="A1:H1"/>
    <mergeCell ref="I1:S1"/>
    <mergeCell ref="A2:A3"/>
    <mergeCell ref="I75:M75"/>
    <mergeCell ref="P75:R75"/>
    <mergeCell ref="A75:F75"/>
    <mergeCell ref="I3:K3"/>
  </mergeCells>
  <dataValidations count="1">
    <dataValidation type="list" allowBlank="1" showInputMessage="1" showErrorMessage="1" sqref="P5:P74">
      <formula1>"Oui,Non,SO"</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
  <sheetViews>
    <sheetView zoomScaleNormal="100" workbookViewId="0">
      <selection activeCell="E14" sqref="E14"/>
    </sheetView>
  </sheetViews>
  <sheetFormatPr baseColWidth="10" defaultRowHeight="15" outlineLevelCol="1"/>
  <cols>
    <col min="2" max="2" width="26" customWidth="1"/>
    <col min="3" max="7" width="22" customWidth="1"/>
    <col min="8" max="8" width="26.5703125" hidden="1" customWidth="1" outlineLevel="1"/>
    <col min="9" max="9" width="20.5703125" hidden="1" customWidth="1" outlineLevel="1"/>
    <col min="10" max="10" width="23.42578125" hidden="1" customWidth="1" outlineLevel="1"/>
    <col min="11" max="11" width="21.42578125" hidden="1" customWidth="1" outlineLevel="1"/>
    <col min="12" max="12" width="28.42578125" hidden="1" customWidth="1" outlineLevel="1"/>
    <col min="13" max="13" width="23.5703125" hidden="1" customWidth="1" outlineLevel="1"/>
    <col min="14" max="14" width="36.42578125" hidden="1" customWidth="1" outlineLevel="1"/>
    <col min="15" max="15" width="37.5703125" hidden="1" customWidth="1" outlineLevel="1"/>
    <col min="16" max="16" width="11.42578125" hidden="1" customWidth="1" outlineLevel="1"/>
    <col min="17" max="17" width="10.85546875" collapsed="1"/>
  </cols>
  <sheetData>
    <row r="1" spans="1:18" ht="92.25" customHeight="1">
      <c r="A1" s="309" t="s">
        <v>169</v>
      </c>
      <c r="B1" s="310"/>
      <c r="C1" s="310"/>
      <c r="D1" s="310"/>
      <c r="E1" s="310"/>
      <c r="F1" s="310"/>
      <c r="G1" s="311"/>
      <c r="H1" s="312" t="s">
        <v>170</v>
      </c>
      <c r="I1" s="313"/>
      <c r="J1" s="313"/>
      <c r="K1" s="313"/>
      <c r="L1" s="313"/>
      <c r="M1" s="313"/>
      <c r="N1" s="313"/>
      <c r="O1" s="313"/>
      <c r="P1" s="314"/>
    </row>
    <row r="2" spans="1:18" ht="30">
      <c r="A2" s="315" t="s">
        <v>19</v>
      </c>
      <c r="B2" s="93" t="s">
        <v>20</v>
      </c>
      <c r="C2" s="132" t="s">
        <v>22</v>
      </c>
      <c r="D2" s="132" t="s">
        <v>171</v>
      </c>
      <c r="E2" s="93" t="s">
        <v>172</v>
      </c>
      <c r="F2" s="93" t="s">
        <v>119</v>
      </c>
      <c r="G2" s="95" t="s">
        <v>173</v>
      </c>
      <c r="H2" s="170" t="s">
        <v>20</v>
      </c>
      <c r="I2" s="97" t="s">
        <v>22</v>
      </c>
      <c r="J2" s="97" t="s">
        <v>174</v>
      </c>
      <c r="K2" s="97" t="s">
        <v>175</v>
      </c>
      <c r="L2" s="97" t="s">
        <v>120</v>
      </c>
      <c r="M2" s="97" t="s">
        <v>121</v>
      </c>
      <c r="N2" s="97" t="s">
        <v>47</v>
      </c>
      <c r="O2" s="97" t="s">
        <v>122</v>
      </c>
      <c r="P2" s="97" t="s">
        <v>56</v>
      </c>
    </row>
    <row r="3" spans="1:18" ht="120.75" customHeight="1">
      <c r="A3" s="316"/>
      <c r="B3" s="99" t="s">
        <v>176</v>
      </c>
      <c r="C3" s="134" t="s">
        <v>177</v>
      </c>
      <c r="D3" s="134"/>
      <c r="E3" s="99" t="s">
        <v>178</v>
      </c>
      <c r="F3" s="99" t="s">
        <v>179</v>
      </c>
      <c r="G3" s="100" t="s">
        <v>71</v>
      </c>
      <c r="H3" s="1" t="s">
        <v>72</v>
      </c>
      <c r="I3" s="181"/>
      <c r="J3" s="181"/>
      <c r="K3" s="181"/>
      <c r="L3" s="181" t="s">
        <v>73</v>
      </c>
      <c r="M3" s="102" t="s">
        <v>152</v>
      </c>
      <c r="N3" s="101" t="s">
        <v>241</v>
      </c>
      <c r="O3" s="101" t="s">
        <v>129</v>
      </c>
      <c r="P3" s="101" t="s">
        <v>62</v>
      </c>
    </row>
    <row r="4" spans="1:18">
      <c r="A4" s="103" t="s">
        <v>79</v>
      </c>
      <c r="B4" s="104" t="s">
        <v>180</v>
      </c>
      <c r="C4" s="104" t="s">
        <v>181</v>
      </c>
      <c r="D4" s="171">
        <v>0.15</v>
      </c>
      <c r="E4" s="106">
        <v>8000</v>
      </c>
      <c r="F4" s="226">
        <f>E4*D4</f>
        <v>1200</v>
      </c>
      <c r="G4" s="172"/>
      <c r="H4" s="187"/>
      <c r="I4" s="104"/>
      <c r="J4" s="104"/>
      <c r="K4" s="104"/>
      <c r="L4" s="104"/>
      <c r="M4" s="104"/>
      <c r="N4" s="104"/>
      <c r="O4" s="104"/>
      <c r="P4" s="104"/>
    </row>
    <row r="5" spans="1:18" ht="54" customHeight="1">
      <c r="A5" s="112">
        <v>1</v>
      </c>
      <c r="B5" s="123" t="s">
        <v>248</v>
      </c>
      <c r="C5" s="123"/>
      <c r="D5" s="189">
        <v>0.15</v>
      </c>
      <c r="E5" s="173"/>
      <c r="F5" s="188">
        <f>E5*D5</f>
        <v>0</v>
      </c>
      <c r="G5" s="174"/>
      <c r="H5" s="175" t="str">
        <f>IF(B5="","",B5)</f>
        <v>Couts indirects</v>
      </c>
      <c r="I5" s="175" t="str">
        <f>IF(C5="","",C5)</f>
        <v/>
      </c>
      <c r="J5" s="176">
        <f t="shared" ref="J5" si="0">D5</f>
        <v>0.15</v>
      </c>
      <c r="K5" s="264">
        <f>E5</f>
        <v>0</v>
      </c>
      <c r="L5" s="177">
        <f>J5*K5</f>
        <v>0</v>
      </c>
      <c r="M5" s="168"/>
      <c r="N5" s="178"/>
      <c r="O5" s="120" t="str">
        <f>IF(L5&gt;F5,"KO : Le montant retenu est supérieur au montant présenté. Merci de revoir la ligne de dépense ou plafonner son montant.",IF(F5=0,"",IF(L5=F5,"OK",IF(L5&lt;F5,"Montant instruit inférieur au montant présenté.",""))))</f>
        <v/>
      </c>
      <c r="P5" s="121">
        <f>F5-L5</f>
        <v>0</v>
      </c>
      <c r="Q5" s="157"/>
      <c r="R5" s="92"/>
    </row>
    <row r="6" spans="1:18" ht="30" customHeight="1">
      <c r="A6" s="300" t="s">
        <v>134</v>
      </c>
      <c r="B6" s="318"/>
      <c r="C6" s="318"/>
      <c r="D6" s="318"/>
      <c r="E6" s="319"/>
      <c r="F6" s="129">
        <f>SUM(F5:F5)</f>
        <v>0</v>
      </c>
      <c r="G6" s="179"/>
      <c r="H6" s="317" t="s">
        <v>134</v>
      </c>
      <c r="I6" s="318"/>
      <c r="J6" s="318"/>
      <c r="K6" s="319"/>
      <c r="L6" s="129">
        <f>SUM(L5:L5)</f>
        <v>0</v>
      </c>
      <c r="M6" s="320"/>
      <c r="N6" s="321"/>
      <c r="O6" s="322"/>
      <c r="P6" s="131">
        <f>SUM(P5:P5)</f>
        <v>0</v>
      </c>
    </row>
  </sheetData>
  <sheetProtection algorithmName="SHA-512" hashValue="0i1nkwi4CNay2ps6evL6u7mhYVsls5ee4x7YePjYh8giwLqL1xUFN7/03Xm3DgsNN0aXMNsSVksTieNDyijPhg==" saltValue="w0kyLw157Ko3zD/h0qLPUA==" spinCount="100000" sheet="1" objects="1" scenarios="1"/>
  <mergeCells count="6">
    <mergeCell ref="A1:G1"/>
    <mergeCell ref="H1:P1"/>
    <mergeCell ref="A2:A3"/>
    <mergeCell ref="H6:K6"/>
    <mergeCell ref="M6:O6"/>
    <mergeCell ref="A6:E6"/>
  </mergeCells>
  <dataValidations count="2">
    <dataValidation type="list" allowBlank="1" showInputMessage="1" showErrorMessage="1" sqref="M5">
      <formula1>"Oui,Non,So"</formula1>
    </dataValidation>
    <dataValidation type="list" allowBlank="1" showInputMessage="1" showErrorMessage="1" sqref="B5">
      <formula1>"Couts indirects"</formula1>
    </dataValidation>
  </dataValidations>
  <pageMargins left="0.7" right="0.7" top="0.75" bottom="0.75" header="0.3" footer="0.3"/>
  <pageSetup paperSize="9" orientation="portrait" r:id="rId1"/>
  <ignoredErrors>
    <ignoredError sqref="I5"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5"/>
  <sheetViews>
    <sheetView zoomScale="85" zoomScaleNormal="85" workbookViewId="0">
      <pane ySplit="4" topLeftCell="A5" activePane="bottomLeft" state="frozen"/>
      <selection pane="bottomLeft" activeCell="E8" sqref="E8"/>
    </sheetView>
  </sheetViews>
  <sheetFormatPr baseColWidth="10" defaultColWidth="9.42578125" defaultRowHeight="15" outlineLevelCol="1"/>
  <cols>
    <col min="1" max="1" width="10.5703125" style="92" customWidth="1"/>
    <col min="2" max="3" width="27.5703125" style="92" customWidth="1"/>
    <col min="4" max="4" width="19.5703125" style="92" customWidth="1"/>
    <col min="5" max="5" width="50.5703125" style="92" customWidth="1"/>
    <col min="6" max="7" width="27.5703125" style="92" hidden="1" customWidth="1" outlineLevel="1"/>
    <col min="8" max="9" width="19.5703125" style="92" hidden="1" customWidth="1" outlineLevel="1"/>
    <col min="10" max="10" width="50.5703125" style="92" hidden="1" customWidth="1" outlineLevel="1"/>
    <col min="11" max="11" width="80.5703125" style="92" hidden="1" customWidth="1" outlineLevel="1"/>
    <col min="12" max="12" width="22.5703125" style="92" customWidth="1" collapsed="1"/>
    <col min="13" max="1023" width="11.42578125" style="92"/>
    <col min="1024" max="1025" width="11.42578125"/>
  </cols>
  <sheetData>
    <row r="1" spans="1:1024" ht="50.25" customHeight="1">
      <c r="A1" s="326" t="s">
        <v>182</v>
      </c>
      <c r="B1" s="326"/>
      <c r="C1" s="326"/>
      <c r="D1" s="326"/>
      <c r="E1" s="326"/>
      <c r="F1" s="304" t="s">
        <v>183</v>
      </c>
      <c r="G1" s="304"/>
      <c r="H1" s="304"/>
      <c r="I1" s="304"/>
      <c r="J1" s="304"/>
      <c r="K1" s="304"/>
    </row>
    <row r="2" spans="1:1024" s="98" customFormat="1" ht="30" customHeight="1">
      <c r="A2" s="305" t="s">
        <v>184</v>
      </c>
      <c r="B2" s="93" t="s">
        <v>185</v>
      </c>
      <c r="C2" s="93" t="s">
        <v>22</v>
      </c>
      <c r="D2" s="93" t="s">
        <v>119</v>
      </c>
      <c r="E2" s="95" t="s">
        <v>43</v>
      </c>
      <c r="F2" s="96" t="s">
        <v>185</v>
      </c>
      <c r="G2" s="97" t="s">
        <v>22</v>
      </c>
      <c r="H2" s="97" t="s">
        <v>186</v>
      </c>
      <c r="I2" s="97" t="s">
        <v>121</v>
      </c>
      <c r="J2" s="97" t="s">
        <v>43</v>
      </c>
      <c r="K2" s="97" t="s">
        <v>122</v>
      </c>
      <c r="AMJ2"/>
    </row>
    <row r="3" spans="1:1024" s="98" customFormat="1" ht="105" customHeight="1">
      <c r="A3" s="305"/>
      <c r="B3" s="99" t="s">
        <v>187</v>
      </c>
      <c r="C3" s="99" t="s">
        <v>188</v>
      </c>
      <c r="D3" s="99" t="s">
        <v>189</v>
      </c>
      <c r="E3" s="180" t="s">
        <v>71</v>
      </c>
      <c r="F3" s="327" t="s">
        <v>72</v>
      </c>
      <c r="G3" s="327"/>
      <c r="H3" s="327"/>
      <c r="I3" s="102" t="s">
        <v>152</v>
      </c>
      <c r="J3" s="181" t="s">
        <v>241</v>
      </c>
      <c r="K3" s="101" t="s">
        <v>129</v>
      </c>
      <c r="AMJ3"/>
    </row>
    <row r="4" spans="1:1024" s="111" customFormat="1" ht="30">
      <c r="A4" s="103" t="s">
        <v>79</v>
      </c>
      <c r="B4" s="105" t="s">
        <v>190</v>
      </c>
      <c r="C4" s="105" t="s">
        <v>191</v>
      </c>
      <c r="D4" s="162">
        <v>750</v>
      </c>
      <c r="E4" s="142" t="s">
        <v>192</v>
      </c>
      <c r="F4" s="308"/>
      <c r="G4" s="308"/>
      <c r="H4" s="308"/>
      <c r="I4" s="308"/>
      <c r="J4" s="308"/>
      <c r="K4" s="308"/>
      <c r="AMJ4"/>
    </row>
    <row r="5" spans="1:1024">
      <c r="A5" s="144">
        <v>1</v>
      </c>
      <c r="B5" s="163"/>
      <c r="C5" s="145"/>
      <c r="D5" s="146"/>
      <c r="E5" s="182"/>
      <c r="F5" s="175" t="str">
        <f>IF(B5="","",B5)</f>
        <v/>
      </c>
      <c r="G5" s="167" t="str">
        <f>IF(C5="","",C5)</f>
        <v/>
      </c>
      <c r="H5" s="265">
        <f t="shared" ref="H5:H36" si="0">D5</f>
        <v>0</v>
      </c>
      <c r="I5" s="119"/>
      <c r="J5" s="151"/>
      <c r="K5" s="120" t="str">
        <f>IF(H5&gt;D5,"KO : Le montant retenu est supérieur au montant présenté. Merci de revoir la ligne de recettes ou plafonner son montant.",IF(D5=0,"",IF(H5=D5,"OK",IF(H5&lt;D5,"Montant instruit inférieur au montant présenté.",""))))</f>
        <v/>
      </c>
      <c r="L5" s="157"/>
    </row>
    <row r="6" spans="1:1024">
      <c r="A6" s="144">
        <v>2</v>
      </c>
      <c r="B6" s="163"/>
      <c r="C6" s="145"/>
      <c r="D6" s="146"/>
      <c r="E6" s="182"/>
      <c r="F6" s="175" t="str">
        <f t="shared" ref="F6:F54" si="1">IF(B6="","",B6)</f>
        <v/>
      </c>
      <c r="G6" s="167" t="str">
        <f t="shared" ref="G6:G54" si="2">IF(C6="","",C6)</f>
        <v/>
      </c>
      <c r="H6" s="265">
        <f t="shared" si="0"/>
        <v>0</v>
      </c>
      <c r="I6" s="119"/>
      <c r="J6" s="151"/>
      <c r="K6" s="120" t="str">
        <f t="shared" ref="K6:K54" si="3">IF(H6&gt;D6,"KO : Le montant retenu est supérieur au montant présenté. Merci de revoir la ligne de recettes ou plafonner son montant.",IF(D6=0,"",IF(H6=D6,"OK",IF(H6&lt;D6,"Montant instruit inférieur au montant présenté.",""))))</f>
        <v/>
      </c>
      <c r="L6" s="158"/>
    </row>
    <row r="7" spans="1:1024">
      <c r="A7" s="144">
        <v>3</v>
      </c>
      <c r="B7" s="163"/>
      <c r="C7" s="145"/>
      <c r="D7" s="146"/>
      <c r="E7" s="182"/>
      <c r="F7" s="175" t="str">
        <f t="shared" si="1"/>
        <v/>
      </c>
      <c r="G7" s="167" t="str">
        <f t="shared" si="2"/>
        <v/>
      </c>
      <c r="H7" s="265">
        <f t="shared" si="0"/>
        <v>0</v>
      </c>
      <c r="I7" s="119"/>
      <c r="J7" s="151"/>
      <c r="K7" s="120" t="str">
        <f t="shared" si="3"/>
        <v/>
      </c>
      <c r="L7" s="158"/>
    </row>
    <row r="8" spans="1:1024">
      <c r="A8" s="144">
        <v>4</v>
      </c>
      <c r="B8" s="163"/>
      <c r="C8" s="145"/>
      <c r="D8" s="146"/>
      <c r="E8" s="182"/>
      <c r="F8" s="175" t="str">
        <f t="shared" si="1"/>
        <v/>
      </c>
      <c r="G8" s="167" t="str">
        <f t="shared" si="2"/>
        <v/>
      </c>
      <c r="H8" s="265">
        <f t="shared" si="0"/>
        <v>0</v>
      </c>
      <c r="I8" s="119"/>
      <c r="J8" s="151"/>
      <c r="K8" s="120" t="str">
        <f t="shared" si="3"/>
        <v/>
      </c>
      <c r="L8" s="158"/>
    </row>
    <row r="9" spans="1:1024">
      <c r="A9" s="144">
        <v>5</v>
      </c>
      <c r="B9" s="163"/>
      <c r="C9" s="145"/>
      <c r="D9" s="146"/>
      <c r="E9" s="182"/>
      <c r="F9" s="175" t="str">
        <f t="shared" si="1"/>
        <v/>
      </c>
      <c r="G9" s="167" t="str">
        <f t="shared" si="2"/>
        <v/>
      </c>
      <c r="H9" s="265">
        <f t="shared" si="0"/>
        <v>0</v>
      </c>
      <c r="I9" s="119"/>
      <c r="J9" s="151"/>
      <c r="K9" s="120" t="str">
        <f t="shared" si="3"/>
        <v/>
      </c>
      <c r="L9" s="158"/>
    </row>
    <row r="10" spans="1:1024">
      <c r="A10" s="144">
        <v>6</v>
      </c>
      <c r="B10" s="163"/>
      <c r="C10" s="145"/>
      <c r="D10" s="146"/>
      <c r="E10" s="182"/>
      <c r="F10" s="175" t="str">
        <f t="shared" si="1"/>
        <v/>
      </c>
      <c r="G10" s="167" t="str">
        <f t="shared" si="2"/>
        <v/>
      </c>
      <c r="H10" s="265">
        <f t="shared" si="0"/>
        <v>0</v>
      </c>
      <c r="I10" s="119"/>
      <c r="J10" s="151"/>
      <c r="K10" s="120" t="str">
        <f t="shared" si="3"/>
        <v/>
      </c>
      <c r="L10" s="158"/>
    </row>
    <row r="11" spans="1:1024">
      <c r="A11" s="144">
        <v>7</v>
      </c>
      <c r="B11" s="163"/>
      <c r="C11" s="145"/>
      <c r="D11" s="146"/>
      <c r="E11" s="182"/>
      <c r="F11" s="175" t="str">
        <f t="shared" si="1"/>
        <v/>
      </c>
      <c r="G11" s="167" t="str">
        <f t="shared" si="2"/>
        <v/>
      </c>
      <c r="H11" s="265">
        <f t="shared" si="0"/>
        <v>0</v>
      </c>
      <c r="I11" s="119"/>
      <c r="J11" s="151"/>
      <c r="K11" s="120" t="str">
        <f t="shared" si="3"/>
        <v/>
      </c>
      <c r="L11" s="158"/>
    </row>
    <row r="12" spans="1:1024">
      <c r="A12" s="144">
        <v>8</v>
      </c>
      <c r="B12" s="163"/>
      <c r="C12" s="145"/>
      <c r="D12" s="146"/>
      <c r="E12" s="182"/>
      <c r="F12" s="175" t="str">
        <f t="shared" si="1"/>
        <v/>
      </c>
      <c r="G12" s="167" t="str">
        <f t="shared" si="2"/>
        <v/>
      </c>
      <c r="H12" s="265">
        <f t="shared" si="0"/>
        <v>0</v>
      </c>
      <c r="I12" s="119"/>
      <c r="J12" s="151"/>
      <c r="K12" s="120" t="str">
        <f t="shared" si="3"/>
        <v/>
      </c>
      <c r="L12" s="158"/>
    </row>
    <row r="13" spans="1:1024">
      <c r="A13" s="144">
        <v>9</v>
      </c>
      <c r="B13" s="163"/>
      <c r="C13" s="145"/>
      <c r="D13" s="146"/>
      <c r="E13" s="182"/>
      <c r="F13" s="175" t="str">
        <f t="shared" si="1"/>
        <v/>
      </c>
      <c r="G13" s="167" t="str">
        <f t="shared" si="2"/>
        <v/>
      </c>
      <c r="H13" s="265">
        <f t="shared" si="0"/>
        <v>0</v>
      </c>
      <c r="I13" s="119"/>
      <c r="J13" s="151"/>
      <c r="K13" s="120" t="str">
        <f t="shared" si="3"/>
        <v/>
      </c>
      <c r="L13" s="158"/>
    </row>
    <row r="14" spans="1:1024">
      <c r="A14" s="144">
        <v>10</v>
      </c>
      <c r="B14" s="163"/>
      <c r="C14" s="145"/>
      <c r="D14" s="146"/>
      <c r="E14" s="182"/>
      <c r="F14" s="175" t="str">
        <f t="shared" si="1"/>
        <v/>
      </c>
      <c r="G14" s="167" t="str">
        <f t="shared" si="2"/>
        <v/>
      </c>
      <c r="H14" s="265">
        <f t="shared" si="0"/>
        <v>0</v>
      </c>
      <c r="I14" s="119"/>
      <c r="J14" s="151"/>
      <c r="K14" s="120" t="str">
        <f t="shared" si="3"/>
        <v/>
      </c>
      <c r="L14" s="158"/>
    </row>
    <row r="15" spans="1:1024">
      <c r="A15" s="144">
        <v>11</v>
      </c>
      <c r="B15" s="163"/>
      <c r="C15" s="145"/>
      <c r="D15" s="146"/>
      <c r="E15" s="182"/>
      <c r="F15" s="175" t="str">
        <f t="shared" si="1"/>
        <v/>
      </c>
      <c r="G15" s="167" t="str">
        <f t="shared" si="2"/>
        <v/>
      </c>
      <c r="H15" s="265">
        <f t="shared" si="0"/>
        <v>0</v>
      </c>
      <c r="I15" s="119"/>
      <c r="J15" s="151"/>
      <c r="K15" s="120" t="str">
        <f t="shared" si="3"/>
        <v/>
      </c>
      <c r="L15" s="158"/>
    </row>
    <row r="16" spans="1:1024">
      <c r="A16" s="144">
        <v>12</v>
      </c>
      <c r="B16" s="163"/>
      <c r="C16" s="145"/>
      <c r="D16" s="146"/>
      <c r="E16" s="182"/>
      <c r="F16" s="175" t="str">
        <f t="shared" si="1"/>
        <v/>
      </c>
      <c r="G16" s="167" t="str">
        <f t="shared" si="2"/>
        <v/>
      </c>
      <c r="H16" s="265">
        <f t="shared" si="0"/>
        <v>0</v>
      </c>
      <c r="I16" s="119"/>
      <c r="J16" s="151"/>
      <c r="K16" s="120" t="str">
        <f t="shared" si="3"/>
        <v/>
      </c>
      <c r="L16" s="158"/>
    </row>
    <row r="17" spans="1:13">
      <c r="A17" s="144">
        <v>13</v>
      </c>
      <c r="B17" s="163"/>
      <c r="C17" s="145"/>
      <c r="D17" s="146"/>
      <c r="E17" s="182"/>
      <c r="F17" s="175" t="str">
        <f t="shared" si="1"/>
        <v/>
      </c>
      <c r="G17" s="167" t="str">
        <f t="shared" si="2"/>
        <v/>
      </c>
      <c r="H17" s="265">
        <f t="shared" si="0"/>
        <v>0</v>
      </c>
      <c r="I17" s="119"/>
      <c r="J17" s="151"/>
      <c r="K17" s="120" t="str">
        <f t="shared" si="3"/>
        <v/>
      </c>
      <c r="L17" s="158"/>
    </row>
    <row r="18" spans="1:13" ht="18.75">
      <c r="A18" s="144">
        <v>14</v>
      </c>
      <c r="B18" s="163"/>
      <c r="C18" s="145"/>
      <c r="D18" s="146"/>
      <c r="E18" s="182"/>
      <c r="F18" s="175" t="str">
        <f t="shared" si="1"/>
        <v/>
      </c>
      <c r="G18" s="167" t="str">
        <f t="shared" si="2"/>
        <v/>
      </c>
      <c r="H18" s="265">
        <f t="shared" si="0"/>
        <v>0</v>
      </c>
      <c r="I18" s="119"/>
      <c r="J18" s="151"/>
      <c r="K18" s="120" t="str">
        <f t="shared" si="3"/>
        <v/>
      </c>
      <c r="L18" s="158"/>
      <c r="M18" s="128"/>
    </row>
    <row r="19" spans="1:13">
      <c r="A19" s="144">
        <v>15</v>
      </c>
      <c r="B19" s="163"/>
      <c r="C19" s="145"/>
      <c r="D19" s="146"/>
      <c r="E19" s="182"/>
      <c r="F19" s="175" t="str">
        <f t="shared" si="1"/>
        <v/>
      </c>
      <c r="G19" s="167" t="str">
        <f t="shared" si="2"/>
        <v/>
      </c>
      <c r="H19" s="265">
        <f t="shared" si="0"/>
        <v>0</v>
      </c>
      <c r="I19" s="119"/>
      <c r="J19" s="151"/>
      <c r="K19" s="120" t="str">
        <f t="shared" si="3"/>
        <v/>
      </c>
    </row>
    <row r="20" spans="1:13" ht="18.75">
      <c r="A20" s="144">
        <v>16</v>
      </c>
      <c r="B20" s="163"/>
      <c r="C20" s="145"/>
      <c r="D20" s="146"/>
      <c r="E20" s="182"/>
      <c r="F20" s="175" t="str">
        <f t="shared" si="1"/>
        <v/>
      </c>
      <c r="G20" s="167" t="str">
        <f t="shared" si="2"/>
        <v/>
      </c>
      <c r="H20" s="265">
        <f t="shared" si="0"/>
        <v>0</v>
      </c>
      <c r="I20" s="119"/>
      <c r="J20" s="151"/>
      <c r="K20" s="120" t="str">
        <f t="shared" si="3"/>
        <v/>
      </c>
      <c r="L20" s="158"/>
      <c r="M20" s="128"/>
    </row>
    <row r="21" spans="1:13">
      <c r="A21" s="144">
        <v>17</v>
      </c>
      <c r="B21" s="163"/>
      <c r="C21" s="145"/>
      <c r="D21" s="146"/>
      <c r="E21" s="182"/>
      <c r="F21" s="175" t="str">
        <f t="shared" si="1"/>
        <v/>
      </c>
      <c r="G21" s="167" t="str">
        <f t="shared" si="2"/>
        <v/>
      </c>
      <c r="H21" s="265">
        <f t="shared" si="0"/>
        <v>0</v>
      </c>
      <c r="I21" s="119"/>
      <c r="J21" s="151"/>
      <c r="K21" s="120" t="str">
        <f t="shared" si="3"/>
        <v/>
      </c>
    </row>
    <row r="22" spans="1:13">
      <c r="A22" s="144">
        <v>18</v>
      </c>
      <c r="B22" s="163"/>
      <c r="C22" s="145"/>
      <c r="D22" s="146"/>
      <c r="E22" s="182"/>
      <c r="F22" s="175" t="str">
        <f t="shared" si="1"/>
        <v/>
      </c>
      <c r="G22" s="167" t="str">
        <f t="shared" si="2"/>
        <v/>
      </c>
      <c r="H22" s="265">
        <f t="shared" si="0"/>
        <v>0</v>
      </c>
      <c r="I22" s="119"/>
      <c r="J22" s="151"/>
      <c r="K22" s="120" t="str">
        <f t="shared" si="3"/>
        <v/>
      </c>
    </row>
    <row r="23" spans="1:13">
      <c r="A23" s="144">
        <v>19</v>
      </c>
      <c r="B23" s="163"/>
      <c r="C23" s="145"/>
      <c r="D23" s="146"/>
      <c r="E23" s="182"/>
      <c r="F23" s="175" t="str">
        <f t="shared" si="1"/>
        <v/>
      </c>
      <c r="G23" s="167" t="str">
        <f t="shared" si="2"/>
        <v/>
      </c>
      <c r="H23" s="265">
        <f t="shared" si="0"/>
        <v>0</v>
      </c>
      <c r="I23" s="119"/>
      <c r="J23" s="151"/>
      <c r="K23" s="120" t="str">
        <f t="shared" si="3"/>
        <v/>
      </c>
    </row>
    <row r="24" spans="1:13">
      <c r="A24" s="144">
        <v>20</v>
      </c>
      <c r="B24" s="163"/>
      <c r="C24" s="145"/>
      <c r="D24" s="146"/>
      <c r="E24" s="182"/>
      <c r="F24" s="175" t="str">
        <f t="shared" si="1"/>
        <v/>
      </c>
      <c r="G24" s="167" t="str">
        <f t="shared" si="2"/>
        <v/>
      </c>
      <c r="H24" s="265">
        <f t="shared" si="0"/>
        <v>0</v>
      </c>
      <c r="I24" s="119"/>
      <c r="J24" s="151"/>
      <c r="K24" s="120" t="str">
        <f t="shared" si="3"/>
        <v/>
      </c>
    </row>
    <row r="25" spans="1:13">
      <c r="A25" s="144">
        <v>21</v>
      </c>
      <c r="B25" s="163"/>
      <c r="C25" s="145"/>
      <c r="D25" s="146"/>
      <c r="E25" s="182"/>
      <c r="F25" s="175" t="str">
        <f t="shared" si="1"/>
        <v/>
      </c>
      <c r="G25" s="167" t="str">
        <f t="shared" si="2"/>
        <v/>
      </c>
      <c r="H25" s="265">
        <f t="shared" si="0"/>
        <v>0</v>
      </c>
      <c r="I25" s="119"/>
      <c r="J25" s="151"/>
      <c r="K25" s="120" t="str">
        <f t="shared" si="3"/>
        <v/>
      </c>
    </row>
    <row r="26" spans="1:13">
      <c r="A26" s="144">
        <v>22</v>
      </c>
      <c r="B26" s="163"/>
      <c r="C26" s="145"/>
      <c r="D26" s="146"/>
      <c r="E26" s="182"/>
      <c r="F26" s="175" t="str">
        <f t="shared" si="1"/>
        <v/>
      </c>
      <c r="G26" s="167" t="str">
        <f t="shared" si="2"/>
        <v/>
      </c>
      <c r="H26" s="265">
        <f t="shared" si="0"/>
        <v>0</v>
      </c>
      <c r="I26" s="119"/>
      <c r="J26" s="151"/>
      <c r="K26" s="120" t="str">
        <f t="shared" si="3"/>
        <v/>
      </c>
    </row>
    <row r="27" spans="1:13">
      <c r="A27" s="144">
        <v>23</v>
      </c>
      <c r="B27" s="163"/>
      <c r="C27" s="145"/>
      <c r="D27" s="146"/>
      <c r="E27" s="182"/>
      <c r="F27" s="175" t="str">
        <f t="shared" si="1"/>
        <v/>
      </c>
      <c r="G27" s="167" t="str">
        <f t="shared" si="2"/>
        <v/>
      </c>
      <c r="H27" s="265">
        <f t="shared" si="0"/>
        <v>0</v>
      </c>
      <c r="I27" s="119"/>
      <c r="J27" s="151"/>
      <c r="K27" s="120" t="str">
        <f t="shared" si="3"/>
        <v/>
      </c>
    </row>
    <row r="28" spans="1:13">
      <c r="A28" s="144">
        <v>24</v>
      </c>
      <c r="B28" s="163"/>
      <c r="C28" s="145"/>
      <c r="D28" s="146"/>
      <c r="E28" s="182"/>
      <c r="F28" s="175" t="str">
        <f t="shared" si="1"/>
        <v/>
      </c>
      <c r="G28" s="167" t="str">
        <f t="shared" si="2"/>
        <v/>
      </c>
      <c r="H28" s="265">
        <f t="shared" si="0"/>
        <v>0</v>
      </c>
      <c r="I28" s="119"/>
      <c r="J28" s="151"/>
      <c r="K28" s="120" t="str">
        <f t="shared" si="3"/>
        <v/>
      </c>
    </row>
    <row r="29" spans="1:13">
      <c r="A29" s="144">
        <v>25</v>
      </c>
      <c r="B29" s="163"/>
      <c r="C29" s="145"/>
      <c r="D29" s="146"/>
      <c r="E29" s="182"/>
      <c r="F29" s="175" t="str">
        <f t="shared" si="1"/>
        <v/>
      </c>
      <c r="G29" s="167" t="str">
        <f t="shared" si="2"/>
        <v/>
      </c>
      <c r="H29" s="265">
        <f t="shared" si="0"/>
        <v>0</v>
      </c>
      <c r="I29" s="119"/>
      <c r="J29" s="151"/>
      <c r="K29" s="120" t="str">
        <f t="shared" si="3"/>
        <v/>
      </c>
    </row>
    <row r="30" spans="1:13">
      <c r="A30" s="144">
        <v>26</v>
      </c>
      <c r="B30" s="163"/>
      <c r="C30" s="145"/>
      <c r="D30" s="146"/>
      <c r="E30" s="182"/>
      <c r="F30" s="175" t="str">
        <f t="shared" si="1"/>
        <v/>
      </c>
      <c r="G30" s="167" t="str">
        <f t="shared" si="2"/>
        <v/>
      </c>
      <c r="H30" s="265">
        <f t="shared" si="0"/>
        <v>0</v>
      </c>
      <c r="I30" s="119"/>
      <c r="J30" s="151"/>
      <c r="K30" s="120" t="str">
        <f t="shared" si="3"/>
        <v/>
      </c>
    </row>
    <row r="31" spans="1:13">
      <c r="A31" s="144">
        <v>27</v>
      </c>
      <c r="B31" s="163"/>
      <c r="C31" s="145"/>
      <c r="D31" s="146"/>
      <c r="E31" s="182"/>
      <c r="F31" s="175" t="str">
        <f t="shared" si="1"/>
        <v/>
      </c>
      <c r="G31" s="167" t="str">
        <f t="shared" si="2"/>
        <v/>
      </c>
      <c r="H31" s="265">
        <f t="shared" si="0"/>
        <v>0</v>
      </c>
      <c r="I31" s="119"/>
      <c r="J31" s="151"/>
      <c r="K31" s="120" t="str">
        <f t="shared" si="3"/>
        <v/>
      </c>
    </row>
    <row r="32" spans="1:13">
      <c r="A32" s="144">
        <v>28</v>
      </c>
      <c r="B32" s="163"/>
      <c r="C32" s="145"/>
      <c r="D32" s="146"/>
      <c r="E32" s="182"/>
      <c r="F32" s="175" t="str">
        <f t="shared" si="1"/>
        <v/>
      </c>
      <c r="G32" s="167" t="str">
        <f t="shared" si="2"/>
        <v/>
      </c>
      <c r="H32" s="265">
        <f t="shared" si="0"/>
        <v>0</v>
      </c>
      <c r="I32" s="119"/>
      <c r="J32" s="151"/>
      <c r="K32" s="120" t="str">
        <f t="shared" si="3"/>
        <v/>
      </c>
    </row>
    <row r="33" spans="1:11">
      <c r="A33" s="144">
        <v>29</v>
      </c>
      <c r="B33" s="163"/>
      <c r="C33" s="145"/>
      <c r="D33" s="146"/>
      <c r="E33" s="182"/>
      <c r="F33" s="175" t="str">
        <f t="shared" si="1"/>
        <v/>
      </c>
      <c r="G33" s="167" t="str">
        <f t="shared" si="2"/>
        <v/>
      </c>
      <c r="H33" s="265">
        <f t="shared" si="0"/>
        <v>0</v>
      </c>
      <c r="I33" s="119"/>
      <c r="J33" s="151"/>
      <c r="K33" s="120" t="str">
        <f t="shared" si="3"/>
        <v/>
      </c>
    </row>
    <row r="34" spans="1:11">
      <c r="A34" s="144">
        <v>30</v>
      </c>
      <c r="B34" s="163"/>
      <c r="C34" s="145"/>
      <c r="D34" s="146"/>
      <c r="E34" s="182"/>
      <c r="F34" s="175" t="str">
        <f t="shared" si="1"/>
        <v/>
      </c>
      <c r="G34" s="167" t="str">
        <f t="shared" si="2"/>
        <v/>
      </c>
      <c r="H34" s="265">
        <f t="shared" si="0"/>
        <v>0</v>
      </c>
      <c r="I34" s="119"/>
      <c r="J34" s="151"/>
      <c r="K34" s="120" t="str">
        <f t="shared" si="3"/>
        <v/>
      </c>
    </row>
    <row r="35" spans="1:11">
      <c r="A35" s="144">
        <v>31</v>
      </c>
      <c r="B35" s="163"/>
      <c r="C35" s="145"/>
      <c r="D35" s="146"/>
      <c r="E35" s="182"/>
      <c r="F35" s="175" t="str">
        <f t="shared" si="1"/>
        <v/>
      </c>
      <c r="G35" s="167" t="str">
        <f t="shared" si="2"/>
        <v/>
      </c>
      <c r="H35" s="265">
        <f t="shared" si="0"/>
        <v>0</v>
      </c>
      <c r="I35" s="119"/>
      <c r="J35" s="151"/>
      <c r="K35" s="120" t="str">
        <f t="shared" si="3"/>
        <v/>
      </c>
    </row>
    <row r="36" spans="1:11">
      <c r="A36" s="144">
        <v>32</v>
      </c>
      <c r="B36" s="163"/>
      <c r="C36" s="145"/>
      <c r="D36" s="146"/>
      <c r="E36" s="182"/>
      <c r="F36" s="175" t="str">
        <f t="shared" si="1"/>
        <v/>
      </c>
      <c r="G36" s="167" t="str">
        <f t="shared" si="2"/>
        <v/>
      </c>
      <c r="H36" s="265">
        <f t="shared" si="0"/>
        <v>0</v>
      </c>
      <c r="I36" s="119"/>
      <c r="J36" s="151"/>
      <c r="K36" s="120" t="str">
        <f t="shared" si="3"/>
        <v/>
      </c>
    </row>
    <row r="37" spans="1:11">
      <c r="A37" s="144">
        <v>33</v>
      </c>
      <c r="B37" s="163"/>
      <c r="C37" s="145"/>
      <c r="D37" s="146"/>
      <c r="E37" s="182"/>
      <c r="F37" s="175" t="str">
        <f t="shared" si="1"/>
        <v/>
      </c>
      <c r="G37" s="167" t="str">
        <f t="shared" si="2"/>
        <v/>
      </c>
      <c r="H37" s="265">
        <f t="shared" ref="H37:H54" si="4">D37</f>
        <v>0</v>
      </c>
      <c r="I37" s="119"/>
      <c r="J37" s="151"/>
      <c r="K37" s="120" t="str">
        <f t="shared" si="3"/>
        <v/>
      </c>
    </row>
    <row r="38" spans="1:11">
      <c r="A38" s="144">
        <v>34</v>
      </c>
      <c r="B38" s="163"/>
      <c r="C38" s="145"/>
      <c r="D38" s="146"/>
      <c r="E38" s="182"/>
      <c r="F38" s="175" t="str">
        <f t="shared" si="1"/>
        <v/>
      </c>
      <c r="G38" s="167" t="str">
        <f t="shared" si="2"/>
        <v/>
      </c>
      <c r="H38" s="265">
        <f t="shared" si="4"/>
        <v>0</v>
      </c>
      <c r="I38" s="119"/>
      <c r="J38" s="151"/>
      <c r="K38" s="120" t="str">
        <f t="shared" si="3"/>
        <v/>
      </c>
    </row>
    <row r="39" spans="1:11">
      <c r="A39" s="144">
        <v>35</v>
      </c>
      <c r="B39" s="163"/>
      <c r="C39" s="145"/>
      <c r="D39" s="146"/>
      <c r="E39" s="182"/>
      <c r="F39" s="175" t="str">
        <f t="shared" si="1"/>
        <v/>
      </c>
      <c r="G39" s="167" t="str">
        <f t="shared" si="2"/>
        <v/>
      </c>
      <c r="H39" s="265">
        <f t="shared" si="4"/>
        <v>0</v>
      </c>
      <c r="I39" s="119"/>
      <c r="J39" s="151"/>
      <c r="K39" s="120" t="str">
        <f t="shared" si="3"/>
        <v/>
      </c>
    </row>
    <row r="40" spans="1:11">
      <c r="A40" s="144">
        <v>36</v>
      </c>
      <c r="B40" s="163"/>
      <c r="C40" s="145"/>
      <c r="D40" s="146"/>
      <c r="E40" s="182"/>
      <c r="F40" s="175" t="str">
        <f t="shared" si="1"/>
        <v/>
      </c>
      <c r="G40" s="167" t="str">
        <f t="shared" si="2"/>
        <v/>
      </c>
      <c r="H40" s="265">
        <f t="shared" si="4"/>
        <v>0</v>
      </c>
      <c r="I40" s="119"/>
      <c r="J40" s="151"/>
      <c r="K40" s="120" t="str">
        <f t="shared" si="3"/>
        <v/>
      </c>
    </row>
    <row r="41" spans="1:11">
      <c r="A41" s="144">
        <v>37</v>
      </c>
      <c r="B41" s="163"/>
      <c r="C41" s="145"/>
      <c r="D41" s="146"/>
      <c r="E41" s="182"/>
      <c r="F41" s="175" t="str">
        <f t="shared" si="1"/>
        <v/>
      </c>
      <c r="G41" s="167" t="str">
        <f t="shared" si="2"/>
        <v/>
      </c>
      <c r="H41" s="265">
        <f t="shared" si="4"/>
        <v>0</v>
      </c>
      <c r="I41" s="119"/>
      <c r="J41" s="151"/>
      <c r="K41" s="120" t="str">
        <f t="shared" si="3"/>
        <v/>
      </c>
    </row>
    <row r="42" spans="1:11">
      <c r="A42" s="144">
        <v>38</v>
      </c>
      <c r="B42" s="163"/>
      <c r="C42" s="145"/>
      <c r="D42" s="146"/>
      <c r="E42" s="182"/>
      <c r="F42" s="175" t="str">
        <f t="shared" si="1"/>
        <v/>
      </c>
      <c r="G42" s="167" t="str">
        <f t="shared" si="2"/>
        <v/>
      </c>
      <c r="H42" s="265">
        <f t="shared" si="4"/>
        <v>0</v>
      </c>
      <c r="I42" s="119"/>
      <c r="J42" s="151"/>
      <c r="K42" s="120" t="str">
        <f t="shared" si="3"/>
        <v/>
      </c>
    </row>
    <row r="43" spans="1:11">
      <c r="A43" s="144">
        <v>39</v>
      </c>
      <c r="B43" s="163"/>
      <c r="C43" s="145"/>
      <c r="D43" s="146"/>
      <c r="E43" s="182"/>
      <c r="F43" s="175" t="str">
        <f t="shared" si="1"/>
        <v/>
      </c>
      <c r="G43" s="167" t="str">
        <f t="shared" si="2"/>
        <v/>
      </c>
      <c r="H43" s="265">
        <f t="shared" si="4"/>
        <v>0</v>
      </c>
      <c r="I43" s="119"/>
      <c r="J43" s="151"/>
      <c r="K43" s="120" t="str">
        <f t="shared" si="3"/>
        <v/>
      </c>
    </row>
    <row r="44" spans="1:11">
      <c r="A44" s="144">
        <v>40</v>
      </c>
      <c r="B44" s="163"/>
      <c r="C44" s="145"/>
      <c r="D44" s="146"/>
      <c r="E44" s="182"/>
      <c r="F44" s="175" t="str">
        <f t="shared" si="1"/>
        <v/>
      </c>
      <c r="G44" s="167" t="str">
        <f t="shared" si="2"/>
        <v/>
      </c>
      <c r="H44" s="265">
        <f t="shared" si="4"/>
        <v>0</v>
      </c>
      <c r="I44" s="119"/>
      <c r="J44" s="151"/>
      <c r="K44" s="120" t="str">
        <f t="shared" si="3"/>
        <v/>
      </c>
    </row>
    <row r="45" spans="1:11">
      <c r="A45" s="144">
        <v>41</v>
      </c>
      <c r="B45" s="163"/>
      <c r="C45" s="145"/>
      <c r="D45" s="146"/>
      <c r="E45" s="182"/>
      <c r="F45" s="175" t="str">
        <f t="shared" si="1"/>
        <v/>
      </c>
      <c r="G45" s="167" t="str">
        <f t="shared" si="2"/>
        <v/>
      </c>
      <c r="H45" s="265">
        <f t="shared" si="4"/>
        <v>0</v>
      </c>
      <c r="I45" s="119"/>
      <c r="J45" s="151"/>
      <c r="K45" s="120" t="str">
        <f t="shared" si="3"/>
        <v/>
      </c>
    </row>
    <row r="46" spans="1:11">
      <c r="A46" s="144">
        <v>42</v>
      </c>
      <c r="B46" s="163"/>
      <c r="C46" s="145"/>
      <c r="D46" s="146"/>
      <c r="E46" s="182"/>
      <c r="F46" s="175" t="str">
        <f t="shared" si="1"/>
        <v/>
      </c>
      <c r="G46" s="167" t="str">
        <f t="shared" si="2"/>
        <v/>
      </c>
      <c r="H46" s="265">
        <f t="shared" si="4"/>
        <v>0</v>
      </c>
      <c r="I46" s="119"/>
      <c r="J46" s="151"/>
      <c r="K46" s="120" t="str">
        <f t="shared" si="3"/>
        <v/>
      </c>
    </row>
    <row r="47" spans="1:11">
      <c r="A47" s="144">
        <v>43</v>
      </c>
      <c r="B47" s="163"/>
      <c r="C47" s="145"/>
      <c r="D47" s="146"/>
      <c r="E47" s="182"/>
      <c r="F47" s="175" t="str">
        <f t="shared" si="1"/>
        <v/>
      </c>
      <c r="G47" s="167" t="str">
        <f t="shared" si="2"/>
        <v/>
      </c>
      <c r="H47" s="265">
        <f t="shared" si="4"/>
        <v>0</v>
      </c>
      <c r="I47" s="119"/>
      <c r="J47" s="151"/>
      <c r="K47" s="120" t="str">
        <f t="shared" si="3"/>
        <v/>
      </c>
    </row>
    <row r="48" spans="1:11">
      <c r="A48" s="144">
        <v>44</v>
      </c>
      <c r="B48" s="163"/>
      <c r="C48" s="145"/>
      <c r="D48" s="146"/>
      <c r="E48" s="182"/>
      <c r="F48" s="175" t="str">
        <f t="shared" si="1"/>
        <v/>
      </c>
      <c r="G48" s="167" t="str">
        <f t="shared" si="2"/>
        <v/>
      </c>
      <c r="H48" s="265">
        <f t="shared" si="4"/>
        <v>0</v>
      </c>
      <c r="I48" s="119"/>
      <c r="J48" s="151"/>
      <c r="K48" s="120" t="str">
        <f t="shared" si="3"/>
        <v/>
      </c>
    </row>
    <row r="49" spans="1:11">
      <c r="A49" s="144">
        <v>45</v>
      </c>
      <c r="B49" s="163"/>
      <c r="C49" s="145"/>
      <c r="D49" s="146"/>
      <c r="E49" s="182"/>
      <c r="F49" s="175" t="str">
        <f t="shared" si="1"/>
        <v/>
      </c>
      <c r="G49" s="167" t="str">
        <f t="shared" si="2"/>
        <v/>
      </c>
      <c r="H49" s="265">
        <f t="shared" si="4"/>
        <v>0</v>
      </c>
      <c r="I49" s="119"/>
      <c r="J49" s="151"/>
      <c r="K49" s="120" t="str">
        <f t="shared" si="3"/>
        <v/>
      </c>
    </row>
    <row r="50" spans="1:11">
      <c r="A50" s="144">
        <v>46</v>
      </c>
      <c r="B50" s="163"/>
      <c r="C50" s="145"/>
      <c r="D50" s="146"/>
      <c r="E50" s="182"/>
      <c r="F50" s="175" t="str">
        <f t="shared" si="1"/>
        <v/>
      </c>
      <c r="G50" s="167" t="str">
        <f t="shared" si="2"/>
        <v/>
      </c>
      <c r="H50" s="265">
        <f t="shared" si="4"/>
        <v>0</v>
      </c>
      <c r="I50" s="119"/>
      <c r="J50" s="151"/>
      <c r="K50" s="120" t="str">
        <f t="shared" si="3"/>
        <v/>
      </c>
    </row>
    <row r="51" spans="1:11">
      <c r="A51" s="144">
        <v>47</v>
      </c>
      <c r="B51" s="163"/>
      <c r="C51" s="145"/>
      <c r="D51" s="146"/>
      <c r="E51" s="182"/>
      <c r="F51" s="175" t="str">
        <f t="shared" si="1"/>
        <v/>
      </c>
      <c r="G51" s="167" t="str">
        <f t="shared" si="2"/>
        <v/>
      </c>
      <c r="H51" s="265">
        <f t="shared" si="4"/>
        <v>0</v>
      </c>
      <c r="I51" s="119"/>
      <c r="J51" s="151"/>
      <c r="K51" s="120" t="str">
        <f t="shared" si="3"/>
        <v/>
      </c>
    </row>
    <row r="52" spans="1:11">
      <c r="A52" s="144">
        <v>48</v>
      </c>
      <c r="B52" s="163"/>
      <c r="C52" s="145"/>
      <c r="D52" s="146"/>
      <c r="E52" s="182"/>
      <c r="F52" s="175" t="str">
        <f t="shared" si="1"/>
        <v/>
      </c>
      <c r="G52" s="167" t="str">
        <f t="shared" si="2"/>
        <v/>
      </c>
      <c r="H52" s="265">
        <f t="shared" si="4"/>
        <v>0</v>
      </c>
      <c r="I52" s="119"/>
      <c r="J52" s="151"/>
      <c r="K52" s="120" t="str">
        <f t="shared" si="3"/>
        <v/>
      </c>
    </row>
    <row r="53" spans="1:11">
      <c r="A53" s="144">
        <v>49</v>
      </c>
      <c r="B53" s="163"/>
      <c r="C53" s="145"/>
      <c r="D53" s="146"/>
      <c r="E53" s="182"/>
      <c r="F53" s="175" t="str">
        <f t="shared" si="1"/>
        <v/>
      </c>
      <c r="G53" s="167" t="str">
        <f t="shared" si="2"/>
        <v/>
      </c>
      <c r="H53" s="265">
        <f t="shared" si="4"/>
        <v>0</v>
      </c>
      <c r="I53" s="119"/>
      <c r="J53" s="151"/>
      <c r="K53" s="120" t="str">
        <f t="shared" si="3"/>
        <v/>
      </c>
    </row>
    <row r="54" spans="1:11">
      <c r="A54" s="144">
        <v>50</v>
      </c>
      <c r="B54" s="163"/>
      <c r="C54" s="145"/>
      <c r="D54" s="146"/>
      <c r="E54" s="182"/>
      <c r="F54" s="175" t="str">
        <f t="shared" si="1"/>
        <v/>
      </c>
      <c r="G54" s="167" t="str">
        <f t="shared" si="2"/>
        <v/>
      </c>
      <c r="H54" s="265">
        <f t="shared" si="4"/>
        <v>0</v>
      </c>
      <c r="I54" s="119"/>
      <c r="J54" s="151"/>
      <c r="K54" s="120" t="str">
        <f t="shared" si="3"/>
        <v/>
      </c>
    </row>
    <row r="55" spans="1:11" ht="15.75" customHeight="1">
      <c r="A55" s="325" t="s">
        <v>134</v>
      </c>
      <c r="B55" s="325"/>
      <c r="C55" s="325"/>
      <c r="D55" s="129">
        <f>SUM(D5:D54)</f>
        <v>0</v>
      </c>
      <c r="E55" s="183"/>
      <c r="F55" s="301" t="s">
        <v>89</v>
      </c>
      <c r="G55" s="301"/>
      <c r="H55" s="129">
        <f>SUM(H5:H54)</f>
        <v>0</v>
      </c>
      <c r="I55" s="302"/>
      <c r="J55" s="302"/>
      <c r="K55" s="302"/>
    </row>
  </sheetData>
  <sheetProtection algorithmName="SHA-512" hashValue="pxJSXR+CNJPK88JJ48pY51C+bXZcMDaHjqbqRE1fqmYaJeLaDLXRze1wpZIXkL+MqNkb+Ly0DzE3wt0xvWe+KA==" saltValue="O8pZ/5zgThUYLQTY3GN/Ww==" spinCount="100000" sheet="1" objects="1" scenarios="1"/>
  <mergeCells count="8">
    <mergeCell ref="A55:C55"/>
    <mergeCell ref="F55:G55"/>
    <mergeCell ref="I55:K55"/>
    <mergeCell ref="A1:E1"/>
    <mergeCell ref="F1:K1"/>
    <mergeCell ref="A2:A3"/>
    <mergeCell ref="F3:H3"/>
    <mergeCell ref="F4:K4"/>
  </mergeCells>
  <conditionalFormatting sqref="F5:H54">
    <cfRule type="cellIs" dxfId="4" priority="2" operator="notEqual">
      <formula>B5</formula>
    </cfRule>
  </conditionalFormatting>
  <conditionalFormatting sqref="K5:K54">
    <cfRule type="containsText" dxfId="3" priority="3" operator="containsText" text="OK"/>
    <cfRule type="containsText" dxfId="2" priority="4" operator="containsText" text="KO"/>
    <cfRule type="containsText" dxfId="1" priority="5" operator="containsText" text="Attention"/>
  </conditionalFormatting>
  <conditionalFormatting sqref="I5:I54">
    <cfRule type="cellIs" dxfId="0" priority="6" operator="equal">
      <formula>"NON"</formula>
    </cfRule>
  </conditionalFormatting>
  <dataValidations count="1">
    <dataValidation type="list" operator="equal" allowBlank="1" showInputMessage="1" showErrorMessage="1" sqref="I5:I54">
      <formula1>"OUI,NON,SO"</formula1>
      <formula2>0</formula2>
    </dataValidation>
  </dataValidations>
  <pageMargins left="0.7" right="0.7" top="0.75" bottom="0.75" header="0.51180555555555496" footer="0.51180555555555496"/>
  <pageSetup paperSize="9" firstPageNumber="0"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7"/>
  <sheetViews>
    <sheetView zoomScale="80" zoomScaleNormal="80" workbookViewId="0">
      <selection activeCell="B21" sqref="B21"/>
    </sheetView>
  </sheetViews>
  <sheetFormatPr baseColWidth="10" defaultColWidth="11.42578125" defaultRowHeight="15" outlineLevelCol="1"/>
  <cols>
    <col min="1" max="1" width="75.5703125" style="191" customWidth="1"/>
    <col min="2" max="3" width="32.5703125" style="191" customWidth="1"/>
    <col min="4" max="4" width="75.5703125" style="191" hidden="1" customWidth="1" outlineLevel="1"/>
    <col min="5" max="5" width="32" style="191" hidden="1" customWidth="1" outlineLevel="1"/>
    <col min="6" max="6" width="27.5703125" style="191" hidden="1" customWidth="1" outlineLevel="1"/>
    <col min="7" max="7" width="22.42578125" style="191" hidden="1" customWidth="1" outlineLevel="1"/>
    <col min="8" max="8" width="19.5703125" style="191" customWidth="1" collapsed="1"/>
    <col min="9" max="15" width="19.5703125" style="191" customWidth="1"/>
    <col min="16" max="16" width="50.5703125" style="191" customWidth="1"/>
    <col min="17" max="16384" width="11.42578125" style="191"/>
  </cols>
  <sheetData>
    <row r="1" spans="1:16" ht="50.25" customHeight="1" thickBot="1">
      <c r="A1" s="328" t="s">
        <v>193</v>
      </c>
      <c r="B1" s="329"/>
      <c r="C1" s="330"/>
      <c r="D1" s="331" t="s">
        <v>194</v>
      </c>
      <c r="E1" s="332"/>
      <c r="F1" s="332"/>
      <c r="G1" s="333"/>
      <c r="J1" s="192"/>
      <c r="K1" s="193"/>
      <c r="M1" s="192"/>
      <c r="O1" s="193"/>
    </row>
    <row r="2" spans="1:16" s="196" customFormat="1" ht="19.5" thickBot="1">
      <c r="A2" s="334" t="s">
        <v>195</v>
      </c>
      <c r="B2" s="335"/>
      <c r="C2" s="194" t="s">
        <v>196</v>
      </c>
      <c r="D2" s="334" t="s">
        <v>195</v>
      </c>
      <c r="E2" s="335"/>
      <c r="F2" s="195" t="s">
        <v>197</v>
      </c>
      <c r="G2" s="194" t="s">
        <v>198</v>
      </c>
      <c r="H2" s="191"/>
      <c r="I2" s="191"/>
      <c r="J2" s="192"/>
      <c r="K2" s="193"/>
      <c r="L2" s="191"/>
      <c r="M2" s="192"/>
    </row>
    <row r="3" spans="1:16" s="196" customFormat="1" ht="18.75">
      <c r="A3" s="336" t="s">
        <v>199</v>
      </c>
      <c r="B3" s="337"/>
      <c r="C3" s="197">
        <f>'Dépenses sur devis'!E205+'Dépenses devis_proratisés'!K205+'Frais mission sur frais réels'!E75+'Dépenses de rémunération'!I44+'Frais mission_barèmes_forfaits'!G75+'Coûts indirects'!F6</f>
        <v>0</v>
      </c>
      <c r="D3" s="336" t="s">
        <v>200</v>
      </c>
      <c r="E3" s="337"/>
      <c r="F3" s="198">
        <f>'Dépenses sur devis'!AZ205+'Dépenses devis_proratisés'!BF205+'Dépenses de rémunération'!R44+'Frais mission sur frais réels'!P75+'Frais mission_barèmes_forfaits'!N75+'Coûts indirects'!L6</f>
        <v>0</v>
      </c>
      <c r="G3" s="197">
        <f>C3-F3</f>
        <v>0</v>
      </c>
      <c r="J3" s="199"/>
      <c r="K3" s="200"/>
      <c r="M3" s="192"/>
    </row>
    <row r="4" spans="1:16" s="196" customFormat="1" ht="19.5" thickBot="1">
      <c r="A4" s="343" t="s">
        <v>201</v>
      </c>
      <c r="B4" s="344"/>
      <c r="C4" s="201">
        <f>'Dépenses sur devis'!F205+'Dépenses devis_proratisés'!L205+'Frais mission sur frais réels'!F75</f>
        <v>0</v>
      </c>
      <c r="D4" s="343" t="s">
        <v>202</v>
      </c>
      <c r="E4" s="344"/>
      <c r="F4" s="202">
        <f>'Dépenses sur devis'!BA205+'Dépenses devis_proratisés'!BG205+'Frais mission sur frais réels'!Q75</f>
        <v>0</v>
      </c>
      <c r="G4" s="201">
        <f>C4-F4</f>
        <v>0</v>
      </c>
      <c r="J4" s="199"/>
      <c r="K4" s="200"/>
      <c r="M4" s="192"/>
    </row>
    <row r="5" spans="1:16" s="196" customFormat="1" ht="19.5" thickBot="1">
      <c r="A5" s="345" t="s">
        <v>203</v>
      </c>
      <c r="B5" s="346"/>
      <c r="C5" s="203">
        <f>SUM(C3:C4)</f>
        <v>0</v>
      </c>
      <c r="D5" s="347" t="s">
        <v>204</v>
      </c>
      <c r="E5" s="348"/>
      <c r="F5" s="204">
        <f>SUM(F3:F4)</f>
        <v>0</v>
      </c>
      <c r="G5" s="203">
        <f>SUM(G3:G4)</f>
        <v>0</v>
      </c>
      <c r="J5" s="199"/>
      <c r="K5" s="200"/>
      <c r="M5" s="192"/>
      <c r="N5" s="200"/>
      <c r="O5" s="205"/>
    </row>
    <row r="6" spans="1:16" s="196" customFormat="1" ht="19.5" thickBot="1">
      <c r="A6" s="349" t="s">
        <v>205</v>
      </c>
      <c r="B6" s="350"/>
      <c r="C6" s="206">
        <f>'Recettes générées'!D55</f>
        <v>0</v>
      </c>
      <c r="D6" s="349" t="s">
        <v>206</v>
      </c>
      <c r="E6" s="350"/>
      <c r="F6" s="207">
        <f>'Recettes générées'!H55</f>
        <v>0</v>
      </c>
      <c r="G6" s="208">
        <f>C6-F6</f>
        <v>0</v>
      </c>
      <c r="M6" s="205"/>
      <c r="N6" s="205"/>
      <c r="O6" s="205"/>
    </row>
    <row r="7" spans="1:16" ht="27" thickBot="1">
      <c r="A7" s="338" t="s">
        <v>207</v>
      </c>
      <c r="B7" s="339"/>
      <c r="C7" s="209">
        <f>C5-C6</f>
        <v>0</v>
      </c>
      <c r="D7" s="338" t="s">
        <v>208</v>
      </c>
      <c r="E7" s="339"/>
      <c r="F7" s="210">
        <f>F5-F6</f>
        <v>0</v>
      </c>
      <c r="G7" s="211"/>
    </row>
    <row r="8" spans="1:16" ht="5.25" customHeight="1" thickBot="1">
      <c r="A8" s="193"/>
      <c r="B8" s="193"/>
      <c r="C8" s="193"/>
    </row>
    <row r="9" spans="1:16" ht="47.25" customHeight="1" thickBot="1">
      <c r="A9" s="328" t="s">
        <v>221</v>
      </c>
      <c r="B9" s="329"/>
      <c r="C9" s="330"/>
      <c r="D9" s="340" t="s">
        <v>221</v>
      </c>
      <c r="E9" s="341"/>
      <c r="F9" s="341"/>
      <c r="G9" s="342"/>
    </row>
    <row r="10" spans="1:16" s="215" customFormat="1" ht="27" customHeight="1" thickBot="1">
      <c r="A10" s="212" t="s">
        <v>214</v>
      </c>
      <c r="B10" s="213" t="s">
        <v>209</v>
      </c>
      <c r="C10" s="191"/>
      <c r="D10" s="212" t="s">
        <v>214</v>
      </c>
      <c r="E10" s="213" t="s">
        <v>225</v>
      </c>
      <c r="F10" s="213" t="s">
        <v>210</v>
      </c>
      <c r="G10" s="214" t="s">
        <v>211</v>
      </c>
      <c r="H10" s="219" t="s">
        <v>212</v>
      </c>
      <c r="I10" s="191"/>
      <c r="J10" s="191"/>
      <c r="K10" s="191"/>
      <c r="L10" s="191"/>
      <c r="M10" s="191"/>
      <c r="N10" s="191"/>
      <c r="O10" s="191"/>
      <c r="P10" s="191"/>
    </row>
    <row r="11" spans="1:16">
      <c r="A11" s="216" t="s">
        <v>215</v>
      </c>
      <c r="B11" s="217">
        <f>'Dépenses sur devis'!G205</f>
        <v>0</v>
      </c>
      <c r="D11" s="216" t="s">
        <v>215</v>
      </c>
      <c r="E11" s="217">
        <f>'Dépenses sur devis'!AI205</f>
        <v>0</v>
      </c>
      <c r="F11" s="217">
        <f>'Dépenses sur devis'!BB205</f>
        <v>0</v>
      </c>
      <c r="G11" s="218">
        <f t="shared" ref="G11:G16" si="0">B11-F11</f>
        <v>0</v>
      </c>
      <c r="H11" s="200" t="s">
        <v>213</v>
      </c>
    </row>
    <row r="12" spans="1:16">
      <c r="A12" s="216" t="s">
        <v>216</v>
      </c>
      <c r="B12" s="217">
        <f>'Dépenses devis_proratisés'!M205</f>
        <v>0</v>
      </c>
      <c r="D12" s="216" t="s">
        <v>216</v>
      </c>
      <c r="E12" s="217">
        <f>'Dépenses devis_proratisés'!AO205</f>
        <v>0</v>
      </c>
      <c r="F12" s="217">
        <f>'Dépenses devis_proratisés'!BH205</f>
        <v>0</v>
      </c>
      <c r="G12" s="220">
        <f t="shared" si="0"/>
        <v>0</v>
      </c>
      <c r="H12" s="225" t="s">
        <v>222</v>
      </c>
    </row>
    <row r="13" spans="1:16">
      <c r="A13" s="216" t="s">
        <v>217</v>
      </c>
      <c r="B13" s="217">
        <f>'Dépenses de rémunération'!I44</f>
        <v>0</v>
      </c>
      <c r="D13" s="216" t="s">
        <v>217</v>
      </c>
      <c r="E13" s="217">
        <f>'Dépenses de rémunération'!R44</f>
        <v>0</v>
      </c>
      <c r="F13" s="217">
        <f>'Dépenses de rémunération'!R44</f>
        <v>0</v>
      </c>
      <c r="G13" s="220">
        <f t="shared" si="0"/>
        <v>0</v>
      </c>
      <c r="H13" s="225" t="s">
        <v>217</v>
      </c>
    </row>
    <row r="14" spans="1:16">
      <c r="A14" s="216" t="s">
        <v>218</v>
      </c>
      <c r="B14" s="217">
        <f>'Frais mission sur frais réels'!G75</f>
        <v>0</v>
      </c>
      <c r="D14" s="216" t="s">
        <v>218</v>
      </c>
      <c r="E14" s="217">
        <f>'Frais mission sur frais réels'!N75</f>
        <v>0</v>
      </c>
      <c r="F14" s="217">
        <f>'Frais mission sur frais réels'!R75</f>
        <v>0</v>
      </c>
      <c r="G14" s="220">
        <f t="shared" si="0"/>
        <v>0</v>
      </c>
      <c r="H14" s="225" t="s">
        <v>218</v>
      </c>
    </row>
    <row r="15" spans="1:16">
      <c r="A15" s="216" t="s">
        <v>219</v>
      </c>
      <c r="B15" s="217">
        <f>'Frais mission_barèmes_forfaits'!G75</f>
        <v>0</v>
      </c>
      <c r="D15" s="216" t="s">
        <v>219</v>
      </c>
      <c r="E15" s="217">
        <f>'Frais mission_barèmes_forfaits'!N75</f>
        <v>0</v>
      </c>
      <c r="F15" s="217">
        <f>'Frais mission_barèmes_forfaits'!N75</f>
        <v>0</v>
      </c>
      <c r="G15" s="220">
        <f t="shared" si="0"/>
        <v>0</v>
      </c>
      <c r="H15" s="225" t="s">
        <v>219</v>
      </c>
    </row>
    <row r="16" spans="1:16">
      <c r="A16" s="216" t="s">
        <v>220</v>
      </c>
      <c r="B16" s="217">
        <f>'Coûts indirects'!F6</f>
        <v>0</v>
      </c>
      <c r="D16" s="216" t="s">
        <v>220</v>
      </c>
      <c r="E16" s="217">
        <f>'Coûts indirects'!L6</f>
        <v>0</v>
      </c>
      <c r="F16" s="217">
        <f>'Coûts indirects'!L6</f>
        <v>0</v>
      </c>
      <c r="G16" s="220">
        <f t="shared" si="0"/>
        <v>0</v>
      </c>
      <c r="H16" s="225" t="s">
        <v>220</v>
      </c>
    </row>
    <row r="17" spans="1:8" ht="15.75" thickBot="1">
      <c r="A17" s="221" t="s">
        <v>203</v>
      </c>
      <c r="B17" s="222">
        <f>SUM(B11:B16)</f>
        <v>0</v>
      </c>
      <c r="D17" s="221" t="s">
        <v>204</v>
      </c>
      <c r="E17" s="223">
        <f>SUM(E11:E16)</f>
        <v>0</v>
      </c>
      <c r="F17" s="223">
        <f>SUM(F11:F16)</f>
        <v>0</v>
      </c>
      <c r="G17" s="224">
        <f>SUM(G11:G16)</f>
        <v>0</v>
      </c>
      <c r="H17" s="225"/>
    </row>
  </sheetData>
  <sheetProtection algorithmName="SHA-512" hashValue="f163iGDgoen4mzVCZJOvR6x2qlYCFWASze8Gf9CsB0EvkFE+65QxNXvUQcedN5cdQLvCtxi2/TWs/U+ZQEg2Zw==" saltValue="fjlP002si4prGXtbKRZ4uQ==" spinCount="100000" sheet="1" objects="1" scenarios="1"/>
  <mergeCells count="16">
    <mergeCell ref="A7:B7"/>
    <mergeCell ref="D7:E7"/>
    <mergeCell ref="A9:C9"/>
    <mergeCell ref="D9:G9"/>
    <mergeCell ref="A4:B4"/>
    <mergeCell ref="D4:E4"/>
    <mergeCell ref="A5:B5"/>
    <mergeCell ref="D5:E5"/>
    <mergeCell ref="A6:B6"/>
    <mergeCell ref="D6:E6"/>
    <mergeCell ref="A1:C1"/>
    <mergeCell ref="D1:G1"/>
    <mergeCell ref="A2:B2"/>
    <mergeCell ref="D2:E2"/>
    <mergeCell ref="A3:B3"/>
    <mergeCell ref="D3:E3"/>
  </mergeCells>
  <hyperlinks>
    <hyperlink ref="H10" location="'Notice d''accueil'!A1" display="Notice d''accueil"/>
    <hyperlink ref="H11" location="'Dépenses sur devis'!A5" display="Dépenses sur devis"/>
    <hyperlink ref="H12" location="'Dépenses devis_proratisés'!A1" display="Dépenses de rémunération sur Coûts Unitaires"/>
    <hyperlink ref="H13" location="'Dépenses de rémunération'!A1" display="Dépense devis proratisés"/>
    <hyperlink ref="H14" location="'Frais mission sur frais réels'!A1" display="Dépenses de rémunération"/>
    <hyperlink ref="H15" location="'Frais mission_barèmes_forfaits'!A1" display="Dépenses de mission sur frais réels"/>
    <hyperlink ref="H16" location="'Coûts indirects'!A1" display="Dépenses sur barème"/>
  </hyperlinks>
  <pageMargins left="0.7" right="0.7" top="0.75" bottom="0.75" header="0.3" footer="0.3"/>
  <pageSetup paperSize="9" scale="27" orientation="portrait" r:id="rId1"/>
  <ignoredErrors>
    <ignoredError sqref="G5" 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7632AE220D8D048AFBA7DF3446D9167" ma:contentTypeVersion="4" ma:contentTypeDescription="Crée un document." ma:contentTypeScope="" ma:versionID="83df2aac858a6f92104299f91c77f6e0">
  <xsd:schema xmlns:xsd="http://www.w3.org/2001/XMLSchema" xmlns:xs="http://www.w3.org/2001/XMLSchema" xmlns:p="http://schemas.microsoft.com/office/2006/metadata/properties" xmlns:ns2="e44695a8-7e3f-4f44-bbae-3effd04d7491" targetNamespace="http://schemas.microsoft.com/office/2006/metadata/properties" ma:root="true" ma:fieldsID="d2cca28b0bb36b89a7f33f26dc61c54f" ns2:_="">
    <xsd:import namespace="e44695a8-7e3f-4f44-bbae-3effd04d749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44695a8-7e3f-4f44-bbae-3effd04d74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F00CC0-459E-4AA3-9F3D-9AA85AC92881}">
  <ds:schemaRefs>
    <ds:schemaRef ds:uri="http://schemas.microsoft.com/sharepoint/v3/contenttype/forms"/>
  </ds:schemaRefs>
</ds:datastoreItem>
</file>

<file path=customXml/itemProps2.xml><?xml version="1.0" encoding="utf-8"?>
<ds:datastoreItem xmlns:ds="http://schemas.openxmlformats.org/officeDocument/2006/customXml" ds:itemID="{8A9209D2-25E9-4E16-B8B7-09AD96E1F2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44695a8-7e3f-4f44-bbae-3effd04d74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EF6F511-B7FB-4CE7-8EDD-B2AEEFE86B5B}">
  <ds:schemaRefs>
    <ds:schemaRef ds:uri="http://schemas.microsoft.com/office/2006/documentManagement/types"/>
    <ds:schemaRef ds:uri="http://schemas.microsoft.com/office/2006/metadata/properties"/>
    <ds:schemaRef ds:uri="http://schemas.openxmlformats.org/package/2006/metadata/core-properties"/>
    <ds:schemaRef ds:uri="http://purl.org/dc/terms/"/>
    <ds:schemaRef ds:uri="http://purl.org/dc/dcmitype/"/>
    <ds:schemaRef ds:uri="http://purl.org/dc/elements/1.1/"/>
    <ds:schemaRef ds:uri="e44695a8-7e3f-4f44-bbae-3effd04d7491"/>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emplate/>
  <TotalTime>379</TotalTime>
  <Application>Microsoft Excel</Application>
  <DocSecurity>0</DocSecurity>
  <ScaleCrop>false</ScaleCrop>
  <HeadingPairs>
    <vt:vector size="4" baseType="variant">
      <vt:variant>
        <vt:lpstr>Feuilles de calcul</vt:lpstr>
      </vt:variant>
      <vt:variant>
        <vt:i4>9</vt:i4>
      </vt:variant>
      <vt:variant>
        <vt:lpstr>Plages nommées</vt:lpstr>
      </vt:variant>
      <vt:variant>
        <vt:i4>1</vt:i4>
      </vt:variant>
    </vt:vector>
  </HeadingPairs>
  <TitlesOfParts>
    <vt:vector size="10" baseType="lpstr">
      <vt:lpstr>Notice d'accueil</vt:lpstr>
      <vt:lpstr>Dépenses sur devis</vt:lpstr>
      <vt:lpstr>Dépenses devis_proratisés</vt:lpstr>
      <vt:lpstr>Dépenses de rémunération</vt:lpstr>
      <vt:lpstr>Frais mission sur frais réels</vt:lpstr>
      <vt:lpstr>Frais mission_barèmes_forfaits</vt:lpstr>
      <vt:lpstr>Coûts indirects</vt:lpstr>
      <vt:lpstr>Recettes générées</vt:lpstr>
      <vt:lpstr>Synthèse des dépenses</vt:lpstr>
      <vt:lpstr>'Notice d''accueil'!Zone_d_impression</vt:lpstr>
    </vt:vector>
  </TitlesOfParts>
  <Company>Région Grand Est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SCHOLTES Thomas</dc:creator>
  <cp:lastModifiedBy>SCHOLTES Thomas</cp:lastModifiedBy>
  <cp:revision>50</cp:revision>
  <dcterms:created xsi:type="dcterms:W3CDTF">2023-02-23T10:51:22Z</dcterms:created>
  <dcterms:modified xsi:type="dcterms:W3CDTF">2025-04-10T11:08:27Z</dcterms:modified>
  <dc:language>fr-FR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Région Grand Est</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5CDD505-2E9C-101B-9397-08002B2CF9AE}" pid="9" name="ContentTypeId">
    <vt:lpwstr>0x01010047632AE220D8D048AFBA7DF3446D9167</vt:lpwstr>
  </property>
</Properties>
</file>